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ag_web_caprepol_13\archivos\titulo5\"/>
    </mc:Choice>
  </mc:AlternateContent>
  <bookViews>
    <workbookView xWindow="120" yWindow="45" windowWidth="23715" windowHeight="10035"/>
  </bookViews>
  <sheets>
    <sheet name="3° TRIMESTRE_2015" sheetId="1" r:id="rId1"/>
  </sheets>
  <definedNames>
    <definedName name="_xlnm.Print_Area" localSheetId="0">'3° TRIMESTRE_2015'!$A$1:$N$68</definedName>
  </definedNames>
  <calcPr calcId="152511"/>
</workbook>
</file>

<file path=xl/calcChain.xml><?xml version="1.0" encoding="utf-8"?>
<calcChain xmlns="http://schemas.openxmlformats.org/spreadsheetml/2006/main">
  <c r="H56" i="1" l="1"/>
  <c r="L56" i="1" s="1"/>
  <c r="H55" i="1"/>
  <c r="L55" i="1" s="1"/>
  <c r="H54" i="1"/>
  <c r="L54" i="1" s="1"/>
  <c r="H53" i="1"/>
  <c r="L53" i="1" s="1"/>
  <c r="K51" i="1"/>
  <c r="J51" i="1"/>
  <c r="I51" i="1"/>
  <c r="G51" i="1"/>
  <c r="F51" i="1"/>
  <c r="H51" i="1" s="1"/>
  <c r="H49" i="1"/>
  <c r="L49" i="1" s="1"/>
  <c r="H48" i="1"/>
  <c r="L48" i="1" s="1"/>
  <c r="H47" i="1"/>
  <c r="L47" i="1" s="1"/>
  <c r="H46" i="1"/>
  <c r="L46" i="1" s="1"/>
  <c r="H45" i="1"/>
  <c r="L45" i="1" s="1"/>
  <c r="H44" i="1"/>
  <c r="L44" i="1" s="1"/>
  <c r="H43" i="1"/>
  <c r="L43" i="1" s="1"/>
  <c r="H42" i="1"/>
  <c r="L42" i="1" s="1"/>
  <c r="H41" i="1"/>
  <c r="L41" i="1" s="1"/>
  <c r="K39" i="1"/>
  <c r="J39" i="1"/>
  <c r="I39" i="1"/>
  <c r="G39" i="1"/>
  <c r="F39" i="1"/>
  <c r="H39" i="1" s="1"/>
  <c r="H37" i="1"/>
  <c r="L37" i="1" s="1"/>
  <c r="H36" i="1"/>
  <c r="L36" i="1" s="1"/>
  <c r="H35" i="1"/>
  <c r="L35" i="1" s="1"/>
  <c r="P34" i="1"/>
  <c r="H34" i="1"/>
  <c r="L34" i="1" s="1"/>
  <c r="H33" i="1"/>
  <c r="L33" i="1" s="1"/>
  <c r="H32" i="1"/>
  <c r="L32" i="1" s="1"/>
  <c r="H31" i="1"/>
  <c r="L31" i="1" s="1"/>
  <c r="K29" i="1"/>
  <c r="J29" i="1"/>
  <c r="I29" i="1"/>
  <c r="G29" i="1"/>
  <c r="F29" i="1"/>
  <c r="H27" i="1"/>
  <c r="L27" i="1" s="1"/>
  <c r="H26" i="1"/>
  <c r="L26" i="1" s="1"/>
  <c r="H25" i="1"/>
  <c r="L25" i="1" s="1"/>
  <c r="H24" i="1"/>
  <c r="L24" i="1" s="1"/>
  <c r="H23" i="1"/>
  <c r="L23" i="1" s="1"/>
  <c r="H22" i="1"/>
  <c r="L22" i="1" s="1"/>
  <c r="H21" i="1"/>
  <c r="L21" i="1" s="1"/>
  <c r="H20" i="1"/>
  <c r="L20" i="1" s="1"/>
  <c r="K18" i="1"/>
  <c r="J18" i="1"/>
  <c r="J58" i="1" s="1"/>
  <c r="I18" i="1"/>
  <c r="I58" i="1" s="1"/>
  <c r="G18" i="1"/>
  <c r="F18" i="1"/>
  <c r="L39" i="1" l="1"/>
  <c r="F58" i="1"/>
  <c r="K58" i="1"/>
  <c r="G58" i="1"/>
  <c r="H29" i="1"/>
  <c r="L18" i="1"/>
  <c r="L29" i="1"/>
  <c r="L51" i="1"/>
  <c r="H18" i="1"/>
  <c r="L58" i="1" l="1"/>
  <c r="H58" i="1"/>
</calcChain>
</file>

<file path=xl/sharedStrings.xml><?xml version="1.0" encoding="utf-8"?>
<sst xmlns="http://schemas.openxmlformats.org/spreadsheetml/2006/main" count="55" uniqueCount="50">
  <si>
    <t>ESTADOS PRESUPUESTARIOS DEL SECTOR PARAESTATAL</t>
  </si>
  <si>
    <t>12 PD PP CAJA DE PREVISIÓN DE LA POLICÍA PREVENTIVA DEL DISTRITO FEDERAL</t>
  </si>
  <si>
    <t/>
  </si>
  <si>
    <t>ESTADO ANALÍTICO DEL EJERCICIO DEL PRESUPUESTO DE EGRESOS ENERO-SEPTIEMBRE 2015</t>
  </si>
  <si>
    <t>CLASIFICACIÓN FUNCIONAL (FINALIDAD Y FUNCIÓN)</t>
  </si>
  <si>
    <t>(CIFRAS EN MILES DE PESOS)</t>
  </si>
  <si>
    <t>EGRESOS</t>
  </si>
  <si>
    <t>AMPLIACIONES</t>
  </si>
  <si>
    <t>C  O  N  C  E  P  T  O    D  E     E  G  R  E  S  O  S</t>
  </si>
  <si>
    <t>APROBADO</t>
  </si>
  <si>
    <t>/ REDUCCIONES</t>
  </si>
  <si>
    <t>MODIFICADO</t>
  </si>
  <si>
    <t>DEVENGADO</t>
  </si>
  <si>
    <t>EJERCIDO</t>
  </si>
  <si>
    <t>PAGADO</t>
  </si>
  <si>
    <t>SUBEJERCICIO</t>
  </si>
  <si>
    <t>7= (4-5)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</si>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</sst>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/mm/yy;@"/>
    <numFmt numFmtId="165" formatCode="#,##0.0_);[Black]\(#,##0.0\)"/>
    <numFmt numFmtId="166" formatCode="#,##0[$€];[Red]\-#,##0[$€]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Palatino Linotype"/>
      <family val="1"/>
    </font>
    <font>
      <sz val="6"/>
      <name val="Palatino Linotype"/>
      <family val="1"/>
    </font>
    <font>
      <b/>
      <sz val="7"/>
      <name val="Gotham Rounded Book"/>
      <family val="3"/>
    </font>
    <font>
      <sz val="7"/>
      <name val="Palatino Linotype"/>
      <family val="1"/>
    </font>
    <font>
      <b/>
      <sz val="16"/>
      <name val="Arial"/>
      <family val="2"/>
    </font>
    <font>
      <b/>
      <sz val="10"/>
      <name val="Arial"/>
      <family val="2"/>
    </font>
    <font>
      <sz val="8"/>
      <name val="Gotham Rounded Book"/>
      <family val="3"/>
    </font>
    <font>
      <b/>
      <sz val="14"/>
      <name val="Arial"/>
      <family val="2"/>
    </font>
    <font>
      <sz val="14"/>
      <name val="Arial"/>
      <family val="2"/>
    </font>
    <font>
      <sz val="14"/>
      <name val="Gotham Rounded Book"/>
      <family val="3"/>
    </font>
    <font>
      <sz val="7"/>
      <name val="Gotham Rounded Book"/>
      <family val="3"/>
    </font>
    <font>
      <sz val="10"/>
      <name val="MS Sans Serif"/>
      <family val="2"/>
    </font>
    <font>
      <b/>
      <sz val="8"/>
      <name val="Gotham Rounded Book"/>
      <family val="3"/>
    </font>
    <font>
      <b/>
      <sz val="8"/>
      <name val="Arial"/>
      <family val="2"/>
    </font>
    <font>
      <b/>
      <sz val="9"/>
      <name val="Arial"/>
      <family val="2"/>
    </font>
    <font>
      <sz val="15"/>
      <name val="Arial"/>
      <family val="2"/>
    </font>
    <font>
      <sz val="15"/>
      <name val="Gotham Rounded Book"/>
      <family val="3"/>
    </font>
    <font>
      <b/>
      <sz val="15"/>
      <name val="Arial"/>
      <family val="2"/>
    </font>
    <font>
      <sz val="12"/>
      <name val="Gotham Rounded Book"/>
      <family val="3"/>
    </font>
    <font>
      <sz val="11"/>
      <color theme="1"/>
      <name val="Arial"/>
      <family val="2"/>
    </font>
    <font>
      <sz val="15"/>
      <color rgb="FF000000"/>
      <name val="Arial"/>
      <family val="2"/>
    </font>
    <font>
      <sz val="6"/>
      <name val="Gotham Rounded Book"/>
      <family val="3"/>
    </font>
    <font>
      <sz val="10"/>
      <name val="Gotham Rounded Book"/>
      <family val="3"/>
    </font>
    <font>
      <sz val="10"/>
      <name val="Palatino Linotype"/>
      <family val="1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8D62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4" fillId="0" borderId="0"/>
    <xf numFmtId="166" fontId="14" fillId="0" borderId="0" applyFont="0" applyFill="0" applyBorder="0" applyAlignment="0" applyProtection="0"/>
    <xf numFmtId="0" fontId="2" fillId="0" borderId="0"/>
    <xf numFmtId="0" fontId="2" fillId="0" borderId="0"/>
    <xf numFmtId="0" fontId="27" fillId="0" borderId="0">
      <alignment vertical="top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4" fillId="0" borderId="0"/>
    <xf numFmtId="0" fontId="2" fillId="0" borderId="0"/>
  </cellStyleXfs>
  <cellXfs count="82">
    <xf numFmtId="0" fontId="0" fillId="0" borderId="0" xfId="0"/>
    <xf numFmtId="0" fontId="3" fillId="0" borderId="0" xfId="2" applyFont="1" applyFill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2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Alignment="1">
      <alignment vertical="center"/>
    </xf>
    <xf numFmtId="0" fontId="8" fillId="3" borderId="0" xfId="2" applyFont="1" applyFill="1" applyAlignment="1">
      <alignment vertical="center" wrapText="1"/>
    </xf>
    <xf numFmtId="0" fontId="9" fillId="0" borderId="0" xfId="2" applyFont="1" applyAlignment="1">
      <alignment vertical="center"/>
    </xf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2" fillId="0" borderId="0" xfId="2" quotePrefix="1" applyFont="1" applyAlignment="1">
      <alignment vertical="center"/>
    </xf>
    <xf numFmtId="0" fontId="12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10" fillId="2" borderId="1" xfId="3" applyFont="1" applyFill="1" applyBorder="1" applyAlignment="1">
      <alignment vertical="center"/>
    </xf>
    <xf numFmtId="0" fontId="10" fillId="2" borderId="2" xfId="3" applyFont="1" applyFill="1" applyBorder="1" applyAlignment="1">
      <alignment vertical="center"/>
    </xf>
    <xf numFmtId="0" fontId="10" fillId="2" borderId="2" xfId="3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centerContinuous" vertical="center"/>
    </xf>
    <xf numFmtId="0" fontId="10" fillId="2" borderId="3" xfId="3" applyFont="1" applyFill="1" applyBorder="1" applyAlignment="1">
      <alignment horizontal="centerContinuous" vertical="center"/>
    </xf>
    <xf numFmtId="0" fontId="15" fillId="0" borderId="0" xfId="3" applyFont="1"/>
    <xf numFmtId="0" fontId="10" fillId="2" borderId="4" xfId="3" applyFont="1" applyFill="1" applyBorder="1" applyAlignment="1">
      <alignment vertical="center"/>
    </xf>
    <xf numFmtId="0" fontId="10" fillId="2" borderId="0" xfId="3" applyFont="1" applyFill="1" applyBorder="1" applyAlignment="1">
      <alignment horizontal="centerContinuous" vertical="center"/>
    </xf>
    <xf numFmtId="0" fontId="10" fillId="2" borderId="0" xfId="3" applyFont="1" applyFill="1" applyBorder="1" applyAlignment="1">
      <alignment horizontal="center" vertical="center"/>
    </xf>
    <xf numFmtId="0" fontId="10" fillId="2" borderId="0" xfId="3" quotePrefix="1" applyFont="1" applyFill="1" applyBorder="1" applyAlignment="1">
      <alignment horizontal="center" vertical="center"/>
    </xf>
    <xf numFmtId="0" fontId="10" fillId="2" borderId="5" xfId="3" applyFont="1" applyFill="1" applyBorder="1" applyAlignment="1">
      <alignment horizontal="centerContinuous" vertical="center"/>
    </xf>
    <xf numFmtId="0" fontId="16" fillId="2" borderId="4" xfId="3" applyFont="1" applyFill="1" applyBorder="1" applyAlignment="1">
      <alignment vertical="center"/>
    </xf>
    <xf numFmtId="0" fontId="16" fillId="2" borderId="0" xfId="3" applyFont="1" applyFill="1" applyBorder="1" applyAlignment="1">
      <alignment vertical="center"/>
    </xf>
    <xf numFmtId="0" fontId="17" fillId="2" borderId="0" xfId="3" applyFont="1" applyFill="1" applyBorder="1" applyAlignment="1">
      <alignment horizontal="center" vertical="center"/>
    </xf>
    <xf numFmtId="0" fontId="17" fillId="2" borderId="0" xfId="3" applyFont="1" applyFill="1" applyBorder="1" applyAlignment="1">
      <alignment horizontal="centerContinuous" vertical="center"/>
    </xf>
    <xf numFmtId="0" fontId="16" fillId="2" borderId="5" xfId="3" applyFont="1" applyFill="1" applyBorder="1" applyAlignment="1">
      <alignment horizontal="centerContinuous" vertical="center"/>
    </xf>
    <xf numFmtId="0" fontId="18" fillId="0" borderId="4" xfId="3" applyFont="1" applyBorder="1" applyAlignment="1">
      <alignment vertical="center"/>
    </xf>
    <xf numFmtId="0" fontId="18" fillId="0" borderId="0" xfId="3" applyFont="1" applyBorder="1" applyAlignment="1">
      <alignment vertical="center"/>
    </xf>
    <xf numFmtId="165" fontId="18" fillId="0" borderId="0" xfId="3" applyNumberFormat="1" applyFont="1" applyFill="1" applyBorder="1" applyAlignment="1">
      <alignment horizontal="center" vertical="center"/>
    </xf>
    <xf numFmtId="40" fontId="18" fillId="0" borderId="5" xfId="3" applyNumberFormat="1" applyFont="1" applyFill="1" applyBorder="1" applyAlignment="1">
      <alignment vertical="center"/>
    </xf>
    <xf numFmtId="0" fontId="19" fillId="0" borderId="0" xfId="3" applyFont="1"/>
    <xf numFmtId="0" fontId="9" fillId="0" borderId="0" xfId="3" applyFont="1"/>
    <xf numFmtId="0" fontId="20" fillId="0" borderId="0" xfId="3" applyFont="1" applyBorder="1" applyAlignment="1">
      <alignment vertical="center"/>
    </xf>
    <xf numFmtId="0" fontId="18" fillId="0" borderId="0" xfId="3" applyFont="1" applyBorder="1" applyAlignment="1">
      <alignment vertical="center" wrapText="1"/>
    </xf>
    <xf numFmtId="165" fontId="20" fillId="0" borderId="0" xfId="1" applyNumberFormat="1" applyFont="1" applyFill="1" applyBorder="1" applyAlignment="1" applyProtection="1">
      <alignment horizontal="right" vertical="center"/>
      <protection locked="0"/>
    </xf>
    <xf numFmtId="165" fontId="18" fillId="0" borderId="0" xfId="1" applyNumberFormat="1" applyFont="1" applyFill="1" applyBorder="1" applyAlignment="1" applyProtection="1">
      <alignment horizontal="center" vertical="center"/>
      <protection locked="0"/>
    </xf>
    <xf numFmtId="0" fontId="18" fillId="3" borderId="0" xfId="3" applyFont="1" applyFill="1" applyBorder="1" applyAlignment="1">
      <alignment vertical="center" wrapText="1"/>
    </xf>
    <xf numFmtId="165" fontId="18" fillId="0" borderId="0" xfId="2" applyNumberFormat="1" applyFont="1" applyFill="1" applyBorder="1" applyAlignment="1" applyProtection="1">
      <alignment vertical="center"/>
      <protection locked="0"/>
    </xf>
    <xf numFmtId="165" fontId="18" fillId="0" borderId="0" xfId="1" applyNumberFormat="1" applyFont="1" applyFill="1" applyBorder="1" applyAlignment="1" applyProtection="1">
      <alignment vertical="center"/>
      <protection locked="0"/>
    </xf>
    <xf numFmtId="4" fontId="22" fillId="0" borderId="0" xfId="0" applyNumberFormat="1" applyFont="1" applyBorder="1" applyAlignment="1"/>
    <xf numFmtId="4" fontId="0" fillId="0" borderId="0" xfId="0" applyNumberFormat="1" applyBorder="1"/>
    <xf numFmtId="0" fontId="19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165" fontId="18" fillId="0" borderId="0" xfId="3" applyNumberFormat="1" applyFont="1" applyFill="1" applyBorder="1" applyAlignment="1" applyProtection="1">
      <alignment horizontal="center" vertical="center"/>
      <protection locked="0"/>
    </xf>
    <xf numFmtId="0" fontId="20" fillId="0" borderId="0" xfId="3" applyFont="1" applyBorder="1" applyAlignment="1">
      <alignment horizontal="centerContinuous" vertical="center"/>
    </xf>
    <xf numFmtId="0" fontId="18" fillId="0" borderId="0" xfId="3" applyFont="1" applyBorder="1" applyAlignment="1">
      <alignment horizontal="centerContinuous" vertical="center"/>
    </xf>
    <xf numFmtId="165" fontId="20" fillId="0" borderId="0" xfId="3" applyNumberFormat="1" applyFont="1" applyFill="1" applyBorder="1" applyAlignment="1" applyProtection="1">
      <alignment horizontal="right" vertical="center"/>
      <protection locked="0"/>
    </xf>
    <xf numFmtId="0" fontId="19" fillId="0" borderId="4" xfId="3" applyFont="1" applyBorder="1"/>
    <xf numFmtId="0" fontId="19" fillId="0" borderId="0" xfId="3" applyFont="1" applyBorder="1" applyAlignment="1"/>
    <xf numFmtId="0" fontId="19" fillId="0" borderId="0" xfId="3" applyFont="1" applyBorder="1"/>
    <xf numFmtId="4" fontId="23" fillId="0" borderId="0" xfId="0" applyNumberFormat="1" applyFont="1" applyFill="1" applyBorder="1" applyAlignment="1"/>
    <xf numFmtId="0" fontId="19" fillId="0" borderId="5" xfId="3" applyFont="1" applyBorder="1"/>
    <xf numFmtId="0" fontId="24" fillId="0" borderId="0" xfId="3" applyFont="1"/>
    <xf numFmtId="0" fontId="25" fillId="0" borderId="0" xfId="3" applyFont="1"/>
    <xf numFmtId="0" fontId="24" fillId="0" borderId="6" xfId="3" applyFont="1" applyBorder="1"/>
    <xf numFmtId="0" fontId="24" fillId="0" borderId="7" xfId="3" applyFont="1" applyBorder="1" applyAlignment="1"/>
    <xf numFmtId="0" fontId="24" fillId="0" borderId="7" xfId="3" applyFont="1" applyBorder="1"/>
    <xf numFmtId="0" fontId="24" fillId="0" borderId="8" xfId="3" applyFont="1" applyBorder="1"/>
    <xf numFmtId="0" fontId="24" fillId="0" borderId="0" xfId="3" applyFont="1" applyAlignment="1"/>
    <xf numFmtId="0" fontId="26" fillId="0" borderId="0" xfId="3" applyFont="1"/>
    <xf numFmtId="0" fontId="4" fillId="0" borderId="0" xfId="3" applyFont="1"/>
    <xf numFmtId="0" fontId="4" fillId="0" borderId="0" xfId="3" applyFont="1" applyAlignment="1"/>
    <xf numFmtId="4" fontId="21" fillId="0" borderId="0" xfId="3" applyNumberFormat="1" applyFont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0" fillId="2" borderId="8" xfId="2" applyFont="1" applyFill="1" applyBorder="1" applyAlignment="1">
      <alignment horizontal="center" vertical="center" wrapText="1"/>
    </xf>
    <xf numFmtId="0" fontId="10" fillId="2" borderId="0" xfId="3" quotePrefix="1" applyFont="1" applyFill="1" applyBorder="1" applyAlignment="1">
      <alignment horizontal="center" vertical="center" wrapText="1"/>
    </xf>
  </cellXfs>
  <cellStyles count="18">
    <cellStyle name="Euro" xfId="4"/>
    <cellStyle name="Millares" xfId="1" builtinId="3"/>
    <cellStyle name="Normal" xfId="0" builtinId="0"/>
    <cellStyle name="Normal 2" xfId="2"/>
    <cellStyle name="Normal 2 2" xfId="5"/>
    <cellStyle name="Normal 2 3" xfId="6"/>
    <cellStyle name="Normal 2 4" xfId="7"/>
    <cellStyle name="Normal 3" xfId="8"/>
    <cellStyle name="Normal 3 2" xfId="9"/>
    <cellStyle name="Normal 3 3" xfId="10"/>
    <cellStyle name="Normal 3 4" xfId="11"/>
    <cellStyle name="Normal 4" xfId="12"/>
    <cellStyle name="Normal 4 2" xfId="13"/>
    <cellStyle name="Normal 5" xfId="14"/>
    <cellStyle name="Normal 6" xfId="15"/>
    <cellStyle name="Normal 7" xfId="16"/>
    <cellStyle name="Normal 8" xfId="17"/>
    <cellStyle name="Normal_Invi_07_LEER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449036</xdr:colOff>
      <xdr:row>63</xdr:row>
      <xdr:rowOff>68036</xdr:rowOff>
    </xdr:from>
    <xdr:to>
      <xdr:col>13</xdr:col>
      <xdr:colOff>13608</xdr:colOff>
      <xdr:row>64</xdr:row>
      <xdr:rowOff>99328</xdr:rowOff>
    </xdr:to>
    <xdr:grpSp>
      <xdr:nvGrpSpPr>
        <xdr:cNvPr id="2" name="34 Grupo"/>
        <xdr:cNvGrpSpPr/>
      </xdr:nvGrpSpPr>
      <xdr:grpSpPr>
        <a:xfrm>
          <a:off x="449036" y="13620750"/>
          <a:ext cx="17594036" cy="208185"/>
          <a:chOff x="-24" y="1214414"/>
          <a:chExt cx="8858304" cy="71438"/>
        </a:xfrm>
      </xdr:grpSpPr>
      <xdr:sp macro="" textlink="">
        <xdr:nvSpPr>
          <xdr:cNvPr id="3" name="27 Rectángulo"/>
          <xdr:cNvSpPr/>
        </xdr:nvSpPr>
        <xdr:spPr>
          <a:xfrm>
            <a:off x="-24" y="1214414"/>
            <a:ext cx="714380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4" name="28 Rectángulo"/>
          <xdr:cNvSpPr/>
        </xdr:nvSpPr>
        <xdr:spPr>
          <a:xfrm>
            <a:off x="1071546" y="1214414"/>
            <a:ext cx="7786734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5" name="29 Rectángulo"/>
          <xdr:cNvSpPr/>
        </xdr:nvSpPr>
        <xdr:spPr>
          <a:xfrm>
            <a:off x="714356" y="1214414"/>
            <a:ext cx="357190" cy="71438"/>
          </a:xfrm>
          <a:prstGeom prst="rect">
            <a:avLst/>
          </a:prstGeom>
          <a:solidFill>
            <a:srgbClr val="FFC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  <xdr:twoCellAnchor>
    <xdr:from>
      <xdr:col>3</xdr:col>
      <xdr:colOff>6289685</xdr:colOff>
      <xdr:row>0</xdr:row>
      <xdr:rowOff>62725</xdr:rowOff>
    </xdr:from>
    <xdr:to>
      <xdr:col>8</xdr:col>
      <xdr:colOff>528398</xdr:colOff>
      <xdr:row>6</xdr:row>
      <xdr:rowOff>9388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1335" y="62725"/>
          <a:ext cx="5411538" cy="946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739589</xdr:colOff>
      <xdr:row>0</xdr:row>
      <xdr:rowOff>33617</xdr:rowOff>
    </xdr:from>
    <xdr:to>
      <xdr:col>3</xdr:col>
      <xdr:colOff>3148853</xdr:colOff>
      <xdr:row>3</xdr:row>
      <xdr:rowOff>111497</xdr:rowOff>
    </xdr:to>
    <xdr:pic>
      <xdr:nvPicPr>
        <xdr:cNvPr id="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3690" r="24918"/>
        <a:stretch>
          <a:fillRect/>
        </a:stretch>
      </xdr:blipFill>
      <xdr:spPr bwMode="auto">
        <a:xfrm>
          <a:off x="2511239" y="33617"/>
          <a:ext cx="2409264" cy="592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A427"/>
  <sheetViews>
    <sheetView showGridLines="0" tabSelected="1" view="pageBreakPreview" topLeftCell="A37" zoomScale="70" zoomScaleNormal="130" zoomScaleSheetLayoutView="70" zoomScalePageLayoutView="85" workbookViewId="0">
      <selection activeCell="D70" sqref="D70"/>
    </sheetView>
  </sheetViews>
  <sheetFormatPr baseColWidth="10" defaultColWidth="11.42578125" defaultRowHeight="15"/>
  <cols>
    <col min="1" max="1" width="7.140625" style="65" customWidth="1"/>
    <col min="2" max="2" width="6.28515625" style="66" customWidth="1"/>
    <col min="3" max="3" width="13.140625" style="67" customWidth="1"/>
    <col min="4" max="4" width="103.85546875" style="66" customWidth="1"/>
    <col min="5" max="5" width="3.42578125" style="66" customWidth="1"/>
    <col min="6" max="6" width="17.5703125" style="66" bestFit="1" customWidth="1"/>
    <col min="7" max="7" width="23.5703125" style="66" bestFit="1" customWidth="1"/>
    <col min="8" max="9" width="19.140625" style="66" bestFit="1" customWidth="1"/>
    <col min="10" max="10" width="19.140625" style="66" customWidth="1"/>
    <col min="11" max="11" width="17.5703125" style="66" customWidth="1"/>
    <col min="12" max="12" width="17" style="66" customWidth="1"/>
    <col min="13" max="13" width="3.28515625" style="66" customWidth="1"/>
    <col min="14" max="15" width="3.42578125" style="66" customWidth="1"/>
    <col min="16" max="19" width="2.7109375" style="66" customWidth="1"/>
    <col min="20" max="21" width="18.140625" style="66" bestFit="1" customWidth="1"/>
    <col min="22" max="23" width="17.28515625" style="66" bestFit="1" customWidth="1"/>
    <col min="24" max="53" width="2.7109375" style="66" customWidth="1"/>
    <col min="54" max="118" width="2.7109375" style="65" customWidth="1"/>
    <col min="119" max="16384" width="11.42578125" style="65"/>
  </cols>
  <sheetData>
    <row r="1" spans="2:17" s="1" customFormat="1" ht="13.5">
      <c r="O1" s="2"/>
      <c r="P1" s="3"/>
    </row>
    <row r="2" spans="2:17" s="1" customFormat="1" ht="13.5">
      <c r="O2" s="2"/>
      <c r="P2" s="3"/>
    </row>
    <row r="3" spans="2:17" s="1" customFormat="1" ht="13.5">
      <c r="O3" s="2"/>
      <c r="P3" s="3"/>
    </row>
    <row r="4" spans="2:17" s="1" customFormat="1" ht="12.75" customHeight="1">
      <c r="O4" s="2"/>
      <c r="P4" s="3"/>
    </row>
    <row r="5" spans="2:17" s="1" customFormat="1" ht="12.75" customHeight="1">
      <c r="O5" s="2"/>
      <c r="P5" s="4"/>
    </row>
    <row r="6" spans="2:17" s="1" customFormat="1" ht="12.75" customHeight="1">
      <c r="O6" s="5"/>
      <c r="P6" s="5"/>
    </row>
    <row r="7" spans="2:17" s="6" customFormat="1" ht="12.75" customHeight="1" thickBot="1">
      <c r="E7" s="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2:17" s="10" customFormat="1" ht="20.25">
      <c r="B8" s="69" t="s">
        <v>0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1"/>
      <c r="N8" s="9"/>
    </row>
    <row r="9" spans="2:17" s="10" customFormat="1" ht="20.25">
      <c r="B9" s="72" t="s">
        <v>1</v>
      </c>
      <c r="C9" s="73"/>
      <c r="D9" s="73"/>
      <c r="E9" s="73"/>
      <c r="F9" s="73" t="s">
        <v>2</v>
      </c>
      <c r="G9" s="73"/>
      <c r="H9" s="73"/>
      <c r="I9" s="73"/>
      <c r="J9" s="73"/>
      <c r="K9" s="73"/>
      <c r="L9" s="73"/>
      <c r="M9" s="74"/>
      <c r="N9" s="9"/>
    </row>
    <row r="10" spans="2:17" s="10" customFormat="1" ht="18">
      <c r="B10" s="75" t="s">
        <v>3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7"/>
      <c r="N10" s="9"/>
    </row>
    <row r="11" spans="2:17" s="10" customFormat="1" ht="18">
      <c r="B11" s="75" t="s">
        <v>4</v>
      </c>
      <c r="C11" s="76"/>
      <c r="D11" s="76"/>
      <c r="E11" s="76"/>
      <c r="F11" s="76" t="s">
        <v>2</v>
      </c>
      <c r="G11" s="76"/>
      <c r="H11" s="76"/>
      <c r="I11" s="76"/>
      <c r="J11" s="76"/>
      <c r="K11" s="76"/>
      <c r="L11" s="76"/>
      <c r="M11" s="77"/>
      <c r="N11" s="9"/>
    </row>
    <row r="12" spans="2:17" s="10" customFormat="1" ht="18.75" thickBot="1">
      <c r="B12" s="78" t="s">
        <v>5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80"/>
      <c r="N12" s="9"/>
    </row>
    <row r="13" spans="2:17" s="15" customFormat="1" ht="13.5" customHeight="1" thickBot="1">
      <c r="B13" s="11"/>
      <c r="C13" s="12"/>
      <c r="D13" s="12"/>
      <c r="E13" s="12"/>
      <c r="F13" s="13"/>
      <c r="G13" s="14"/>
      <c r="H13" s="14"/>
      <c r="I13" s="14"/>
      <c r="J13" s="14"/>
      <c r="K13" s="14"/>
      <c r="L13" s="14"/>
      <c r="M13" s="14"/>
    </row>
    <row r="14" spans="2:17" s="21" customFormat="1" ht="18">
      <c r="B14" s="16"/>
      <c r="C14" s="17"/>
      <c r="D14" s="17"/>
      <c r="E14" s="17"/>
      <c r="F14" s="18" t="s">
        <v>6</v>
      </c>
      <c r="G14" s="18" t="s">
        <v>7</v>
      </c>
      <c r="H14" s="18" t="s">
        <v>6</v>
      </c>
      <c r="I14" s="18" t="s">
        <v>6</v>
      </c>
      <c r="J14" s="18" t="s">
        <v>6</v>
      </c>
      <c r="K14" s="18" t="s">
        <v>6</v>
      </c>
      <c r="L14" s="19"/>
      <c r="M14" s="20"/>
    </row>
    <row r="15" spans="2:17" s="21" customFormat="1" ht="18">
      <c r="B15" s="22"/>
      <c r="C15" s="81" t="s">
        <v>8</v>
      </c>
      <c r="D15" s="81"/>
      <c r="E15" s="23"/>
      <c r="F15" s="24" t="s">
        <v>9</v>
      </c>
      <c r="G15" s="25" t="s">
        <v>10</v>
      </c>
      <c r="H15" s="24" t="s">
        <v>11</v>
      </c>
      <c r="I15" s="24" t="s">
        <v>12</v>
      </c>
      <c r="J15" s="24" t="s">
        <v>13</v>
      </c>
      <c r="K15" s="24" t="s">
        <v>14</v>
      </c>
      <c r="L15" s="23" t="s">
        <v>15</v>
      </c>
      <c r="M15" s="26"/>
    </row>
    <row r="16" spans="2:17" s="21" customFormat="1" ht="12">
      <c r="B16" s="27"/>
      <c r="C16" s="28"/>
      <c r="D16" s="28"/>
      <c r="E16" s="28"/>
      <c r="F16" s="29">
        <v>1</v>
      </c>
      <c r="G16" s="29">
        <v>2</v>
      </c>
      <c r="H16" s="29">
        <v>3</v>
      </c>
      <c r="I16" s="29">
        <v>4</v>
      </c>
      <c r="J16" s="29">
        <v>5</v>
      </c>
      <c r="K16" s="29">
        <v>6</v>
      </c>
      <c r="L16" s="30" t="s">
        <v>16</v>
      </c>
      <c r="M16" s="31"/>
    </row>
    <row r="17" spans="2:14" s="37" customFormat="1" ht="19.5">
      <c r="B17" s="32"/>
      <c r="C17" s="33"/>
      <c r="D17" s="33"/>
      <c r="E17" s="33"/>
      <c r="F17" s="34"/>
      <c r="G17" s="34"/>
      <c r="H17" s="34"/>
      <c r="I17" s="34"/>
      <c r="J17" s="34"/>
      <c r="K17" s="34"/>
      <c r="L17" s="34"/>
      <c r="M17" s="35"/>
      <c r="N17" s="36"/>
    </row>
    <row r="18" spans="2:14" s="37" customFormat="1" ht="19.5">
      <c r="B18" s="32"/>
      <c r="C18" s="38" t="s">
        <v>17</v>
      </c>
      <c r="D18" s="39"/>
      <c r="E18" s="33"/>
      <c r="F18" s="40">
        <f>SUM(F20:F27)</f>
        <v>94132</v>
      </c>
      <c r="G18" s="40">
        <f>SUM(G20:G27)</f>
        <v>0</v>
      </c>
      <c r="H18" s="40">
        <f>SUM(F18+G18)</f>
        <v>94132</v>
      </c>
      <c r="I18" s="40">
        <f>SUM(I20:I27)</f>
        <v>49218.299999999996</v>
      </c>
      <c r="J18" s="40">
        <f>SUM(J20:J27)</f>
        <v>46520</v>
      </c>
      <c r="K18" s="40">
        <f>SUM(K20:K27)</f>
        <v>46520</v>
      </c>
      <c r="L18" s="40">
        <f>SUM(L20:L27)</f>
        <v>47611.999999999993</v>
      </c>
      <c r="M18" s="35"/>
      <c r="N18" s="36"/>
    </row>
    <row r="19" spans="2:14" s="37" customFormat="1" ht="9.75" customHeight="1">
      <c r="B19" s="32"/>
      <c r="C19" s="33"/>
      <c r="D19" s="39"/>
      <c r="E19" s="33"/>
      <c r="F19" s="41"/>
      <c r="G19" s="41"/>
      <c r="H19" s="41"/>
      <c r="I19" s="41"/>
      <c r="J19" s="41"/>
      <c r="K19" s="41"/>
      <c r="L19" s="41"/>
      <c r="M19" s="35"/>
      <c r="N19" s="36"/>
    </row>
    <row r="20" spans="2:14" s="37" customFormat="1" ht="19.5">
      <c r="B20" s="32"/>
      <c r="C20" s="33"/>
      <c r="D20" s="42" t="s">
        <v>18</v>
      </c>
      <c r="E20" s="33"/>
      <c r="F20" s="43">
        <v>0</v>
      </c>
      <c r="G20" s="44">
        <v>0</v>
      </c>
      <c r="H20" s="40">
        <f t="shared" ref="H20:H27" si="0">SUM(F20+G20)</f>
        <v>0</v>
      </c>
      <c r="I20" s="44">
        <v>0</v>
      </c>
      <c r="J20" s="44">
        <v>0</v>
      </c>
      <c r="K20" s="44">
        <v>0</v>
      </c>
      <c r="L20" s="40">
        <f>SUM(H20-J20)</f>
        <v>0</v>
      </c>
      <c r="M20" s="35"/>
      <c r="N20" s="36"/>
    </row>
    <row r="21" spans="2:14" s="37" customFormat="1" ht="19.5">
      <c r="B21" s="32"/>
      <c r="C21" s="33"/>
      <c r="D21" s="42" t="s">
        <v>19</v>
      </c>
      <c r="E21" s="33"/>
      <c r="F21" s="44">
        <v>4383.8</v>
      </c>
      <c r="G21" s="44">
        <v>0</v>
      </c>
      <c r="H21" s="40">
        <f t="shared" si="0"/>
        <v>4383.8</v>
      </c>
      <c r="I21" s="44">
        <v>2415.6</v>
      </c>
      <c r="J21" s="44">
        <v>2415.6</v>
      </c>
      <c r="K21" s="44">
        <v>2415.6</v>
      </c>
      <c r="L21" s="40">
        <f>SUM(H21-J21)</f>
        <v>1968.2000000000003</v>
      </c>
      <c r="M21" s="35"/>
      <c r="N21" s="36"/>
    </row>
    <row r="22" spans="2:14" s="37" customFormat="1" ht="19.5">
      <c r="B22" s="32"/>
      <c r="C22" s="33"/>
      <c r="D22" s="42" t="s">
        <v>20</v>
      </c>
      <c r="E22" s="33"/>
      <c r="F22" s="44">
        <v>0</v>
      </c>
      <c r="G22" s="44">
        <v>0</v>
      </c>
      <c r="H22" s="40">
        <f t="shared" si="0"/>
        <v>0</v>
      </c>
      <c r="I22" s="44">
        <v>0</v>
      </c>
      <c r="J22" s="44">
        <v>0</v>
      </c>
      <c r="K22" s="44">
        <v>0</v>
      </c>
      <c r="L22" s="40">
        <f t="shared" ref="L22:L26" si="1">SUM(H22-J22)</f>
        <v>0</v>
      </c>
      <c r="M22" s="35"/>
      <c r="N22" s="36"/>
    </row>
    <row r="23" spans="2:14" s="37" customFormat="1" ht="19.5">
      <c r="B23" s="32"/>
      <c r="C23" s="33"/>
      <c r="D23" s="42" t="s">
        <v>21</v>
      </c>
      <c r="E23" s="33"/>
      <c r="F23" s="44">
        <v>0</v>
      </c>
      <c r="G23" s="44">
        <v>0</v>
      </c>
      <c r="H23" s="40">
        <f t="shared" si="0"/>
        <v>0</v>
      </c>
      <c r="I23" s="44">
        <v>0</v>
      </c>
      <c r="J23" s="44">
        <v>0</v>
      </c>
      <c r="K23" s="44">
        <v>0</v>
      </c>
      <c r="L23" s="40">
        <f t="shared" si="1"/>
        <v>0</v>
      </c>
      <c r="M23" s="35"/>
      <c r="N23" s="36"/>
    </row>
    <row r="24" spans="2:14" s="37" customFormat="1" ht="19.5">
      <c r="B24" s="32"/>
      <c r="C24" s="33"/>
      <c r="D24" s="42" t="s">
        <v>22</v>
      </c>
      <c r="E24" s="33"/>
      <c r="F24" s="44">
        <v>0</v>
      </c>
      <c r="G24" s="44">
        <v>0</v>
      </c>
      <c r="H24" s="40">
        <f t="shared" si="0"/>
        <v>0</v>
      </c>
      <c r="I24" s="44">
        <v>0</v>
      </c>
      <c r="J24" s="44">
        <v>0</v>
      </c>
      <c r="K24" s="44">
        <v>0</v>
      </c>
      <c r="L24" s="40">
        <f t="shared" si="1"/>
        <v>0</v>
      </c>
      <c r="M24" s="35"/>
      <c r="N24" s="36"/>
    </row>
    <row r="25" spans="2:14" s="37" customFormat="1" ht="19.5">
      <c r="B25" s="32"/>
      <c r="C25" s="33"/>
      <c r="D25" s="42" t="s">
        <v>23</v>
      </c>
      <c r="E25" s="33"/>
      <c r="F25" s="44">
        <v>0</v>
      </c>
      <c r="G25" s="44">
        <v>0</v>
      </c>
      <c r="H25" s="40">
        <f t="shared" si="0"/>
        <v>0</v>
      </c>
      <c r="I25" s="44">
        <v>0</v>
      </c>
      <c r="J25" s="44">
        <v>0</v>
      </c>
      <c r="K25" s="44">
        <v>0</v>
      </c>
      <c r="L25" s="40">
        <f t="shared" si="1"/>
        <v>0</v>
      </c>
      <c r="M25" s="35"/>
      <c r="N25" s="36"/>
    </row>
    <row r="26" spans="2:14" s="37" customFormat="1" ht="19.5">
      <c r="B26" s="32"/>
      <c r="C26" s="33"/>
      <c r="D26" s="42" t="s">
        <v>24</v>
      </c>
      <c r="E26" s="33"/>
      <c r="F26" s="44">
        <v>50</v>
      </c>
      <c r="G26" s="44">
        <v>0</v>
      </c>
      <c r="H26" s="40">
        <f t="shared" si="0"/>
        <v>50</v>
      </c>
      <c r="I26" s="44">
        <v>0</v>
      </c>
      <c r="J26" s="44">
        <v>0</v>
      </c>
      <c r="K26" s="44">
        <v>0</v>
      </c>
      <c r="L26" s="40">
        <f t="shared" si="1"/>
        <v>50</v>
      </c>
      <c r="M26" s="35"/>
      <c r="N26" s="36"/>
    </row>
    <row r="27" spans="2:14" s="37" customFormat="1" ht="19.5">
      <c r="B27" s="32"/>
      <c r="C27" s="33"/>
      <c r="D27" s="42" t="s">
        <v>25</v>
      </c>
      <c r="E27" s="33"/>
      <c r="F27" s="44">
        <v>89698.2</v>
      </c>
      <c r="G27" s="44">
        <v>0</v>
      </c>
      <c r="H27" s="40">
        <f t="shared" si="0"/>
        <v>89698.2</v>
      </c>
      <c r="I27" s="44">
        <v>46802.7</v>
      </c>
      <c r="J27" s="44">
        <v>44104.4</v>
      </c>
      <c r="K27" s="44">
        <v>44104.4</v>
      </c>
      <c r="L27" s="40">
        <f>SUM(H27-J27)</f>
        <v>45593.799999999996</v>
      </c>
      <c r="M27" s="35"/>
      <c r="N27" s="36"/>
    </row>
    <row r="28" spans="2:14" s="37" customFormat="1" ht="11.25" customHeight="1">
      <c r="B28" s="32"/>
      <c r="C28" s="33"/>
      <c r="D28" s="39"/>
      <c r="E28" s="33"/>
      <c r="F28" s="41"/>
      <c r="G28" s="41"/>
      <c r="H28" s="41"/>
      <c r="I28" s="41"/>
      <c r="J28" s="41"/>
      <c r="K28" s="41"/>
      <c r="L28" s="41"/>
      <c r="M28" s="35"/>
      <c r="N28" s="36"/>
    </row>
    <row r="29" spans="2:14" s="37" customFormat="1" ht="19.5">
      <c r="B29" s="32"/>
      <c r="C29" s="38" t="s">
        <v>26</v>
      </c>
      <c r="D29" s="39"/>
      <c r="E29" s="33"/>
      <c r="F29" s="40">
        <f>SUM(F31:F37)</f>
        <v>1363338</v>
      </c>
      <c r="G29" s="40">
        <f>SUM(G31:G37)</f>
        <v>672720.9</v>
      </c>
      <c r="H29" s="40">
        <f>SUM(F29+G29)</f>
        <v>2036058.9</v>
      </c>
      <c r="I29" s="40">
        <f>SUM(I31:I37)</f>
        <v>1583643.2</v>
      </c>
      <c r="J29" s="40">
        <f>SUM(J31:J37)</f>
        <v>1582691.9</v>
      </c>
      <c r="K29" s="40">
        <f>SUM(K31:K37)</f>
        <v>1582691.9</v>
      </c>
      <c r="L29" s="40">
        <f>SUM(L31:L37)</f>
        <v>453367.00000000012</v>
      </c>
      <c r="M29" s="35"/>
      <c r="N29" s="36"/>
    </row>
    <row r="30" spans="2:14" s="37" customFormat="1" ht="9.75" customHeight="1">
      <c r="B30" s="32"/>
      <c r="C30" s="33"/>
      <c r="D30" s="39"/>
      <c r="E30" s="33"/>
      <c r="F30" s="41"/>
      <c r="G30" s="41"/>
      <c r="H30" s="41"/>
      <c r="I30" s="41"/>
      <c r="J30" s="41"/>
      <c r="K30" s="41"/>
      <c r="L30" s="40"/>
      <c r="M30" s="35"/>
      <c r="N30" s="36"/>
    </row>
    <row r="31" spans="2:14" s="37" customFormat="1" ht="19.5">
      <c r="B31" s="32"/>
      <c r="C31" s="33"/>
      <c r="D31" s="42" t="s">
        <v>27</v>
      </c>
      <c r="E31" s="33"/>
      <c r="F31" s="44">
        <v>0</v>
      </c>
      <c r="G31" s="44">
        <v>0</v>
      </c>
      <c r="H31" s="40">
        <f t="shared" ref="H31:H37" si="2">SUM(F31+G31)</f>
        <v>0</v>
      </c>
      <c r="I31" s="44">
        <v>0</v>
      </c>
      <c r="J31" s="44">
        <v>0</v>
      </c>
      <c r="K31" s="44">
        <v>0</v>
      </c>
      <c r="L31" s="40">
        <f t="shared" ref="L31:L37" si="3">SUM(H31-J31)</f>
        <v>0</v>
      </c>
      <c r="M31" s="35"/>
      <c r="N31" s="36"/>
    </row>
    <row r="32" spans="2:14" s="37" customFormat="1" ht="19.5">
      <c r="B32" s="32"/>
      <c r="C32" s="33"/>
      <c r="D32" s="42" t="s">
        <v>28</v>
      </c>
      <c r="E32" s="33"/>
      <c r="F32" s="44">
        <v>244200</v>
      </c>
      <c r="G32" s="44">
        <v>0</v>
      </c>
      <c r="H32" s="40">
        <f t="shared" si="2"/>
        <v>244200</v>
      </c>
      <c r="I32" s="44">
        <v>46632.6</v>
      </c>
      <c r="J32" s="44">
        <v>46632.6</v>
      </c>
      <c r="K32" s="44">
        <v>46632.6</v>
      </c>
      <c r="L32" s="40">
        <f t="shared" si="3"/>
        <v>197567.4</v>
      </c>
      <c r="M32" s="35"/>
      <c r="N32" s="36"/>
    </row>
    <row r="33" spans="2:24" s="37" customFormat="1" ht="19.5">
      <c r="B33" s="32"/>
      <c r="C33" s="33"/>
      <c r="D33" s="42" t="s">
        <v>29</v>
      </c>
      <c r="E33" s="33"/>
      <c r="F33" s="44">
        <v>174104.9</v>
      </c>
      <c r="G33" s="44">
        <v>0</v>
      </c>
      <c r="H33" s="40">
        <f t="shared" si="2"/>
        <v>174104.9</v>
      </c>
      <c r="I33" s="44">
        <v>93670.9</v>
      </c>
      <c r="J33" s="44">
        <v>93670.9</v>
      </c>
      <c r="K33" s="44">
        <v>93670.9</v>
      </c>
      <c r="L33" s="40">
        <f t="shared" si="3"/>
        <v>80434</v>
      </c>
      <c r="M33" s="35"/>
      <c r="N33" s="36"/>
    </row>
    <row r="34" spans="2:24" s="37" customFormat="1" ht="19.5">
      <c r="B34" s="32"/>
      <c r="C34" s="33"/>
      <c r="D34" s="42" t="s">
        <v>30</v>
      </c>
      <c r="E34" s="33"/>
      <c r="F34" s="44">
        <v>12708.9</v>
      </c>
      <c r="G34" s="44">
        <v>0</v>
      </c>
      <c r="H34" s="40">
        <f t="shared" si="2"/>
        <v>12708.9</v>
      </c>
      <c r="I34" s="44">
        <v>6742.3</v>
      </c>
      <c r="J34" s="44">
        <v>5791</v>
      </c>
      <c r="K34" s="44">
        <v>5791</v>
      </c>
      <c r="L34" s="40">
        <f t="shared" si="3"/>
        <v>6917.9</v>
      </c>
      <c r="M34" s="35"/>
      <c r="N34" s="36"/>
      <c r="P34" s="68">
        <f>926824294-1599545173.71</f>
        <v>-672720879.71000004</v>
      </c>
      <c r="Q34" s="68"/>
      <c r="R34" s="68"/>
      <c r="S34" s="68"/>
      <c r="T34" s="68"/>
      <c r="U34" s="68"/>
      <c r="V34" s="68"/>
      <c r="W34" s="68"/>
      <c r="X34" s="68"/>
    </row>
    <row r="35" spans="2:24" s="37" customFormat="1" ht="19.5">
      <c r="B35" s="32"/>
      <c r="C35" s="33"/>
      <c r="D35" s="42" t="s">
        <v>31</v>
      </c>
      <c r="E35" s="33"/>
      <c r="F35" s="44">
        <v>0</v>
      </c>
      <c r="G35" s="44">
        <v>0</v>
      </c>
      <c r="H35" s="40">
        <f t="shared" si="2"/>
        <v>0</v>
      </c>
      <c r="I35" s="44">
        <v>0</v>
      </c>
      <c r="J35" s="44">
        <v>0</v>
      </c>
      <c r="K35" s="44">
        <v>0</v>
      </c>
      <c r="L35" s="40">
        <f t="shared" si="3"/>
        <v>0</v>
      </c>
      <c r="M35" s="35"/>
      <c r="N35" s="36"/>
      <c r="P35" s="68"/>
      <c r="Q35" s="68"/>
      <c r="R35" s="68"/>
      <c r="S35" s="68"/>
      <c r="T35" s="68"/>
      <c r="U35" s="68"/>
      <c r="V35" s="68"/>
      <c r="W35" s="68"/>
      <c r="X35" s="68"/>
    </row>
    <row r="36" spans="2:24" s="37" customFormat="1" ht="19.5">
      <c r="B36" s="32"/>
      <c r="C36" s="33"/>
      <c r="D36" s="42" t="s">
        <v>32</v>
      </c>
      <c r="E36" s="33"/>
      <c r="F36" s="44">
        <v>926824.2</v>
      </c>
      <c r="G36" s="44">
        <v>672720.9</v>
      </c>
      <c r="H36" s="40">
        <f t="shared" si="2"/>
        <v>1599545.1</v>
      </c>
      <c r="I36" s="44">
        <v>1435902</v>
      </c>
      <c r="J36" s="44">
        <v>1435902</v>
      </c>
      <c r="K36" s="44">
        <v>1435902</v>
      </c>
      <c r="L36" s="40">
        <f t="shared" si="3"/>
        <v>163643.10000000009</v>
      </c>
      <c r="M36" s="35"/>
      <c r="N36" s="36"/>
      <c r="P36" s="68"/>
      <c r="Q36" s="68"/>
      <c r="R36" s="68"/>
      <c r="S36" s="68"/>
      <c r="T36" s="68"/>
      <c r="U36" s="68"/>
      <c r="V36" s="68"/>
      <c r="W36" s="68"/>
      <c r="X36" s="68"/>
    </row>
    <row r="37" spans="2:24" s="37" customFormat="1" ht="19.5">
      <c r="B37" s="32"/>
      <c r="C37" s="33"/>
      <c r="D37" s="42" t="s">
        <v>33</v>
      </c>
      <c r="E37" s="33"/>
      <c r="F37" s="44">
        <v>5500</v>
      </c>
      <c r="G37" s="44">
        <v>0</v>
      </c>
      <c r="H37" s="40">
        <f t="shared" si="2"/>
        <v>5500</v>
      </c>
      <c r="I37" s="44">
        <v>695.4</v>
      </c>
      <c r="J37" s="44">
        <v>695.4</v>
      </c>
      <c r="K37" s="44">
        <v>695.4</v>
      </c>
      <c r="L37" s="40">
        <f t="shared" si="3"/>
        <v>4804.6000000000004</v>
      </c>
      <c r="M37" s="35"/>
      <c r="N37" s="36"/>
      <c r="P37" s="68"/>
      <c r="Q37" s="68"/>
      <c r="R37" s="68"/>
      <c r="S37" s="68"/>
      <c r="T37" s="68"/>
      <c r="U37" s="68"/>
      <c r="V37" s="68"/>
      <c r="W37" s="68"/>
      <c r="X37" s="68"/>
    </row>
    <row r="38" spans="2:24" s="37" customFormat="1" ht="9.75" customHeight="1">
      <c r="B38" s="32"/>
      <c r="C38" s="33"/>
      <c r="D38" s="39"/>
      <c r="E38" s="33"/>
      <c r="F38" s="41"/>
      <c r="G38" s="41"/>
      <c r="H38" s="41"/>
      <c r="I38" s="41"/>
      <c r="J38" s="41"/>
      <c r="K38" s="41"/>
      <c r="L38" s="41"/>
      <c r="M38" s="35"/>
      <c r="N38" s="36"/>
    </row>
    <row r="39" spans="2:24" s="37" customFormat="1" ht="19.5">
      <c r="B39" s="32"/>
      <c r="C39" s="38" t="s">
        <v>34</v>
      </c>
      <c r="D39" s="39"/>
      <c r="E39" s="33"/>
      <c r="F39" s="40">
        <f>SUM(F41:F49)</f>
        <v>0</v>
      </c>
      <c r="G39" s="40">
        <f>SUM(G41:G49)</f>
        <v>0</v>
      </c>
      <c r="H39" s="40">
        <f>SUM(F39+G39)</f>
        <v>0</v>
      </c>
      <c r="I39" s="40">
        <f>SUM(I41:I49)</f>
        <v>0</v>
      </c>
      <c r="J39" s="40">
        <f>SUM(J41:J49)</f>
        <v>0</v>
      </c>
      <c r="K39" s="40">
        <f>SUM(K41:K49)</f>
        <v>0</v>
      </c>
      <c r="L39" s="40">
        <f>SUM(L41:L49)</f>
        <v>0</v>
      </c>
      <c r="M39" s="35"/>
      <c r="N39" s="36"/>
    </row>
    <row r="40" spans="2:24" s="37" customFormat="1" ht="9.75" customHeight="1">
      <c r="B40" s="32"/>
      <c r="C40" s="33"/>
      <c r="D40" s="39"/>
      <c r="E40" s="33"/>
      <c r="F40" s="41"/>
      <c r="G40" s="41"/>
      <c r="H40" s="41"/>
      <c r="I40" s="41"/>
      <c r="J40" s="41"/>
      <c r="K40" s="41"/>
      <c r="L40" s="41"/>
      <c r="M40" s="35"/>
      <c r="N40" s="36"/>
    </row>
    <row r="41" spans="2:24" s="37" customFormat="1" ht="19.5">
      <c r="B41" s="32"/>
      <c r="C41" s="33"/>
      <c r="D41" s="42" t="s">
        <v>35</v>
      </c>
      <c r="E41" s="33"/>
      <c r="F41" s="44">
        <v>0</v>
      </c>
      <c r="G41" s="44">
        <v>0</v>
      </c>
      <c r="H41" s="40">
        <f t="shared" ref="H41:H49" si="4">SUM(F41+G41)</f>
        <v>0</v>
      </c>
      <c r="I41" s="44">
        <v>0</v>
      </c>
      <c r="J41" s="44">
        <v>0</v>
      </c>
      <c r="K41" s="44">
        <v>0</v>
      </c>
      <c r="L41" s="40">
        <f t="shared" ref="L41:L49" si="5">SUM(H41-J41)</f>
        <v>0</v>
      </c>
      <c r="M41" s="35"/>
      <c r="N41" s="36"/>
      <c r="T41" s="45">
        <v>94131966</v>
      </c>
      <c r="U41" s="45">
        <v>94131966</v>
      </c>
      <c r="V41" s="45">
        <v>46520015.699999981</v>
      </c>
      <c r="W41" s="45">
        <v>49218272.290000007</v>
      </c>
    </row>
    <row r="42" spans="2:24" s="37" customFormat="1" ht="19.5">
      <c r="B42" s="32"/>
      <c r="C42" s="33"/>
      <c r="D42" s="42" t="s">
        <v>36</v>
      </c>
      <c r="E42" s="33"/>
      <c r="F42" s="44">
        <v>0</v>
      </c>
      <c r="G42" s="44">
        <v>0</v>
      </c>
      <c r="H42" s="40">
        <f t="shared" si="4"/>
        <v>0</v>
      </c>
      <c r="I42" s="44">
        <v>0</v>
      </c>
      <c r="J42" s="44">
        <v>0</v>
      </c>
      <c r="K42" s="44">
        <v>0</v>
      </c>
      <c r="L42" s="40">
        <f t="shared" si="5"/>
        <v>0</v>
      </c>
      <c r="M42" s="35"/>
      <c r="N42" s="36"/>
      <c r="T42" s="46">
        <v>1363338054</v>
      </c>
      <c r="U42" s="46">
        <v>2036058933.71</v>
      </c>
      <c r="V42" s="46">
        <v>1582691896.6099999</v>
      </c>
      <c r="W42" s="46">
        <v>1583643162.9099998</v>
      </c>
    </row>
    <row r="43" spans="2:24" s="37" customFormat="1" ht="19.5">
      <c r="B43" s="32"/>
      <c r="C43" s="33"/>
      <c r="D43" s="42" t="s">
        <v>37</v>
      </c>
      <c r="E43" s="33"/>
      <c r="F43" s="44">
        <v>0</v>
      </c>
      <c r="G43" s="44">
        <v>0</v>
      </c>
      <c r="H43" s="40">
        <f t="shared" si="4"/>
        <v>0</v>
      </c>
      <c r="I43" s="44">
        <v>0</v>
      </c>
      <c r="J43" s="44">
        <v>0</v>
      </c>
      <c r="K43" s="44">
        <v>0</v>
      </c>
      <c r="L43" s="40">
        <f t="shared" si="5"/>
        <v>0</v>
      </c>
      <c r="M43" s="35"/>
      <c r="N43" s="36"/>
    </row>
    <row r="44" spans="2:24" s="37" customFormat="1" ht="19.5">
      <c r="B44" s="32"/>
      <c r="C44" s="33"/>
      <c r="D44" s="42" t="s">
        <v>38</v>
      </c>
      <c r="E44" s="33"/>
      <c r="F44" s="44">
        <v>0</v>
      </c>
      <c r="G44" s="44">
        <v>0</v>
      </c>
      <c r="H44" s="40">
        <f t="shared" si="4"/>
        <v>0</v>
      </c>
      <c r="I44" s="44">
        <v>0</v>
      </c>
      <c r="J44" s="44">
        <v>0</v>
      </c>
      <c r="K44" s="44">
        <v>0</v>
      </c>
      <c r="L44" s="40">
        <f t="shared" si="5"/>
        <v>0</v>
      </c>
      <c r="M44" s="35"/>
      <c r="N44" s="36"/>
    </row>
    <row r="45" spans="2:24" s="37" customFormat="1" ht="19.5">
      <c r="B45" s="32"/>
      <c r="C45" s="33"/>
      <c r="D45" s="42" t="s">
        <v>39</v>
      </c>
      <c r="E45" s="33"/>
      <c r="F45" s="44">
        <v>0</v>
      </c>
      <c r="G45" s="44">
        <v>0</v>
      </c>
      <c r="H45" s="40">
        <f t="shared" si="4"/>
        <v>0</v>
      </c>
      <c r="I45" s="44">
        <v>0</v>
      </c>
      <c r="J45" s="44">
        <v>0</v>
      </c>
      <c r="K45" s="44">
        <v>0</v>
      </c>
      <c r="L45" s="40">
        <f t="shared" si="5"/>
        <v>0</v>
      </c>
      <c r="M45" s="35"/>
      <c r="N45" s="36"/>
    </row>
    <row r="46" spans="2:24" s="37" customFormat="1" ht="19.5">
      <c r="B46" s="32"/>
      <c r="C46" s="33"/>
      <c r="D46" s="42" t="s">
        <v>40</v>
      </c>
      <c r="E46" s="33"/>
      <c r="F46" s="44">
        <v>0</v>
      </c>
      <c r="G46" s="44">
        <v>0</v>
      </c>
      <c r="H46" s="40">
        <f t="shared" si="4"/>
        <v>0</v>
      </c>
      <c r="I46" s="44">
        <v>0</v>
      </c>
      <c r="J46" s="44">
        <v>0</v>
      </c>
      <c r="K46" s="44">
        <v>0</v>
      </c>
      <c r="L46" s="40">
        <f t="shared" si="5"/>
        <v>0</v>
      </c>
      <c r="M46" s="35"/>
      <c r="N46" s="36"/>
    </row>
    <row r="47" spans="2:24" s="37" customFormat="1" ht="19.5">
      <c r="B47" s="32"/>
      <c r="C47" s="33"/>
      <c r="D47" s="42" t="s">
        <v>41</v>
      </c>
      <c r="E47" s="33"/>
      <c r="F47" s="44">
        <v>0</v>
      </c>
      <c r="G47" s="44">
        <v>0</v>
      </c>
      <c r="H47" s="40">
        <f t="shared" si="4"/>
        <v>0</v>
      </c>
      <c r="I47" s="44">
        <v>0</v>
      </c>
      <c r="J47" s="44">
        <v>0</v>
      </c>
      <c r="K47" s="44">
        <v>0</v>
      </c>
      <c r="L47" s="40">
        <f t="shared" si="5"/>
        <v>0</v>
      </c>
      <c r="M47" s="35"/>
      <c r="N47" s="36"/>
    </row>
    <row r="48" spans="2:24" s="37" customFormat="1" ht="19.5">
      <c r="B48" s="32"/>
      <c r="C48" s="33"/>
      <c r="D48" s="42" t="s">
        <v>42</v>
      </c>
      <c r="E48" s="33"/>
      <c r="F48" s="44">
        <v>0</v>
      </c>
      <c r="G48" s="44">
        <v>0</v>
      </c>
      <c r="H48" s="40">
        <f t="shared" si="4"/>
        <v>0</v>
      </c>
      <c r="I48" s="44">
        <v>0</v>
      </c>
      <c r="J48" s="44">
        <v>0</v>
      </c>
      <c r="K48" s="44">
        <v>0</v>
      </c>
      <c r="L48" s="40">
        <f t="shared" si="5"/>
        <v>0</v>
      </c>
      <c r="M48" s="35"/>
      <c r="N48" s="36"/>
    </row>
    <row r="49" spans="2:53" s="37" customFormat="1" ht="19.5">
      <c r="B49" s="32"/>
      <c r="C49" s="33"/>
      <c r="D49" s="42" t="s">
        <v>43</v>
      </c>
      <c r="E49" s="33"/>
      <c r="F49" s="44">
        <v>0</v>
      </c>
      <c r="G49" s="44">
        <v>0</v>
      </c>
      <c r="H49" s="40">
        <f t="shared" si="4"/>
        <v>0</v>
      </c>
      <c r="I49" s="44">
        <v>0</v>
      </c>
      <c r="J49" s="44">
        <v>0</v>
      </c>
      <c r="K49" s="44">
        <v>0</v>
      </c>
      <c r="L49" s="40">
        <f t="shared" si="5"/>
        <v>0</v>
      </c>
      <c r="M49" s="35"/>
      <c r="N49" s="36"/>
    </row>
    <row r="50" spans="2:53" s="37" customFormat="1" ht="9.75" customHeight="1">
      <c r="B50" s="32"/>
      <c r="C50" s="33"/>
      <c r="D50" s="42"/>
      <c r="E50" s="33"/>
      <c r="F50" s="44"/>
      <c r="G50" s="44"/>
      <c r="H50" s="44"/>
      <c r="I50" s="44"/>
      <c r="J50" s="44"/>
      <c r="K50" s="44"/>
      <c r="L50" s="44"/>
      <c r="M50" s="35"/>
      <c r="N50" s="36"/>
    </row>
    <row r="51" spans="2:53" s="37" customFormat="1" ht="19.5">
      <c r="B51" s="32"/>
      <c r="C51" s="38" t="s">
        <v>44</v>
      </c>
      <c r="D51" s="39"/>
      <c r="E51" s="33"/>
      <c r="F51" s="40">
        <f>SUM(F53:F56)</f>
        <v>0</v>
      </c>
      <c r="G51" s="40">
        <f>SUM(G53:G56)</f>
        <v>0</v>
      </c>
      <c r="H51" s="40">
        <f>SUM(F51+G51)</f>
        <v>0</v>
      </c>
      <c r="I51" s="40">
        <f>SUM(I53:I56)</f>
        <v>0</v>
      </c>
      <c r="J51" s="40">
        <f>SUM(J53:J56)</f>
        <v>0</v>
      </c>
      <c r="K51" s="40">
        <f>SUM(K53:K56)</f>
        <v>0</v>
      </c>
      <c r="L51" s="40">
        <f>SUM(L53:L56)</f>
        <v>0</v>
      </c>
      <c r="M51" s="35"/>
      <c r="N51" s="36"/>
    </row>
    <row r="52" spans="2:53" s="37" customFormat="1" ht="9.75" customHeight="1">
      <c r="B52" s="32"/>
      <c r="C52" s="33"/>
      <c r="D52" s="39"/>
      <c r="E52" s="33"/>
      <c r="F52" s="41"/>
      <c r="G52" s="41"/>
      <c r="H52" s="41"/>
      <c r="I52" s="41"/>
      <c r="J52" s="41"/>
      <c r="K52" s="41"/>
      <c r="L52" s="41"/>
      <c r="M52" s="35"/>
      <c r="N52" s="36"/>
    </row>
    <row r="53" spans="2:53" s="37" customFormat="1" ht="19.5">
      <c r="B53" s="32"/>
      <c r="C53" s="33"/>
      <c r="D53" s="42" t="s">
        <v>45</v>
      </c>
      <c r="E53" s="33"/>
      <c r="F53" s="44">
        <v>0</v>
      </c>
      <c r="G53" s="44">
        <v>0</v>
      </c>
      <c r="H53" s="40">
        <f>SUM(F53+G53)</f>
        <v>0</v>
      </c>
      <c r="I53" s="44">
        <v>0</v>
      </c>
      <c r="J53" s="44">
        <v>0</v>
      </c>
      <c r="K53" s="44">
        <v>0</v>
      </c>
      <c r="L53" s="40">
        <f t="shared" ref="L53:L56" si="6">SUM(H53-J53)</f>
        <v>0</v>
      </c>
      <c r="M53" s="35"/>
      <c r="N53" s="36"/>
    </row>
    <row r="54" spans="2:53" s="37" customFormat="1" ht="37.5">
      <c r="B54" s="32"/>
      <c r="C54" s="33"/>
      <c r="D54" s="42" t="s">
        <v>46</v>
      </c>
      <c r="E54" s="33"/>
      <c r="F54" s="44">
        <v>0</v>
      </c>
      <c r="G54" s="44">
        <v>0</v>
      </c>
      <c r="H54" s="40">
        <f>SUM(F54+G54)</f>
        <v>0</v>
      </c>
      <c r="I54" s="44">
        <v>0</v>
      </c>
      <c r="J54" s="44">
        <v>0</v>
      </c>
      <c r="K54" s="44">
        <v>0</v>
      </c>
      <c r="L54" s="40">
        <f t="shared" si="6"/>
        <v>0</v>
      </c>
      <c r="M54" s="35"/>
      <c r="N54" s="36"/>
    </row>
    <row r="55" spans="2:53" s="37" customFormat="1" ht="19.5">
      <c r="B55" s="32"/>
      <c r="C55" s="33"/>
      <c r="D55" s="42" t="s">
        <v>47</v>
      </c>
      <c r="E55" s="33"/>
      <c r="F55" s="44">
        <v>0</v>
      </c>
      <c r="G55" s="44">
        <v>0</v>
      </c>
      <c r="H55" s="40">
        <f>SUM(F55+G55)</f>
        <v>0</v>
      </c>
      <c r="I55" s="44">
        <v>0</v>
      </c>
      <c r="J55" s="44">
        <v>0</v>
      </c>
      <c r="K55" s="44">
        <v>0</v>
      </c>
      <c r="L55" s="40">
        <f t="shared" si="6"/>
        <v>0</v>
      </c>
      <c r="M55" s="35"/>
      <c r="N55" s="36"/>
    </row>
    <row r="56" spans="2:53" s="48" customFormat="1" ht="19.5">
      <c r="B56" s="32"/>
      <c r="C56" s="33"/>
      <c r="D56" s="42" t="s">
        <v>48</v>
      </c>
      <c r="E56" s="33"/>
      <c r="F56" s="44">
        <v>0</v>
      </c>
      <c r="G56" s="44">
        <v>0</v>
      </c>
      <c r="H56" s="40">
        <f>SUM(F56+G56)</f>
        <v>0</v>
      </c>
      <c r="I56" s="44">
        <v>0</v>
      </c>
      <c r="J56" s="44">
        <v>0</v>
      </c>
      <c r="K56" s="44">
        <v>0</v>
      </c>
      <c r="L56" s="40">
        <f t="shared" si="6"/>
        <v>0</v>
      </c>
      <c r="M56" s="35"/>
      <c r="N56" s="47"/>
    </row>
    <row r="57" spans="2:53" s="37" customFormat="1" ht="9.75" customHeight="1">
      <c r="B57" s="32"/>
      <c r="C57" s="33"/>
      <c r="D57" s="33"/>
      <c r="E57" s="33"/>
      <c r="F57" s="49"/>
      <c r="G57" s="49"/>
      <c r="H57" s="49"/>
      <c r="I57" s="49"/>
      <c r="J57" s="49"/>
      <c r="K57" s="49"/>
      <c r="L57" s="49"/>
      <c r="M57" s="35"/>
      <c r="N57" s="36"/>
    </row>
    <row r="58" spans="2:53" s="37" customFormat="1" ht="15" customHeight="1">
      <c r="B58" s="32"/>
      <c r="C58" s="50" t="s">
        <v>49</v>
      </c>
      <c r="D58" s="51"/>
      <c r="E58" s="51"/>
      <c r="F58" s="52">
        <f>SUM(F18+F29+F39+F51)</f>
        <v>1457470</v>
      </c>
      <c r="G58" s="52">
        <f>SUM(G18+G29+G39+G51)</f>
        <v>672720.9</v>
      </c>
      <c r="H58" s="52">
        <f>SUM(F58+G58)</f>
        <v>2130190.9</v>
      </c>
      <c r="I58" s="52">
        <f>SUM(I18+I29+I39+I51)</f>
        <v>1632861.5</v>
      </c>
      <c r="J58" s="52">
        <f>SUM(J18+J29+J39+J51)</f>
        <v>1629211.9</v>
      </c>
      <c r="K58" s="52">
        <f>SUM(K18+K29+K39+K51)</f>
        <v>1629211.9</v>
      </c>
      <c r="L58" s="52">
        <f>SUM(L18+L29+L39+L51)</f>
        <v>500979.00000000012</v>
      </c>
      <c r="M58" s="35"/>
      <c r="N58" s="36"/>
    </row>
    <row r="59" spans="2:53" s="59" customFormat="1" ht="9.75" customHeight="1">
      <c r="B59" s="53"/>
      <c r="C59" s="54"/>
      <c r="D59" s="55"/>
      <c r="E59" s="55"/>
      <c r="F59" s="56"/>
      <c r="G59" s="56"/>
      <c r="H59" s="56"/>
      <c r="I59" s="56"/>
      <c r="J59" s="56"/>
      <c r="K59" s="56"/>
      <c r="L59" s="56"/>
      <c r="M59" s="57"/>
      <c r="N59" s="36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</row>
    <row r="60" spans="2:53" s="59" customFormat="1" ht="15" customHeight="1">
      <c r="B60" s="53"/>
      <c r="C60" s="54"/>
      <c r="D60" s="55"/>
      <c r="E60" s="55"/>
      <c r="F60" s="55"/>
      <c r="G60" s="55"/>
      <c r="H60" s="55"/>
      <c r="I60" s="55"/>
      <c r="J60" s="55"/>
      <c r="K60" s="55"/>
      <c r="L60" s="55"/>
      <c r="M60" s="57"/>
      <c r="N60" s="36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</row>
    <row r="61" spans="2:53" s="59" customFormat="1" ht="14.25" thickBot="1">
      <c r="B61" s="60"/>
      <c r="C61" s="61"/>
      <c r="D61" s="62"/>
      <c r="E61" s="62"/>
      <c r="F61" s="62"/>
      <c r="G61" s="62"/>
      <c r="H61" s="62"/>
      <c r="I61" s="62"/>
      <c r="J61" s="62"/>
      <c r="K61" s="62"/>
      <c r="L61" s="62"/>
      <c r="M61" s="63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</row>
    <row r="62" spans="2:53" s="59" customFormat="1" ht="13.5">
      <c r="B62" s="58"/>
      <c r="C62" s="64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</row>
    <row r="63" spans="2:53" s="59" customFormat="1" ht="13.5">
      <c r="B63" s="58"/>
      <c r="C63" s="64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</row>
    <row r="64" spans="2:53" s="59" customFormat="1" ht="13.5">
      <c r="B64" s="58"/>
      <c r="C64" s="64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</row>
    <row r="65" spans="2:53" s="59" customFormat="1" ht="13.5">
      <c r="B65" s="58"/>
      <c r="C65" s="64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</row>
    <row r="66" spans="2:53" s="59" customFormat="1" ht="13.5">
      <c r="B66" s="58"/>
      <c r="C66" s="64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</row>
    <row r="67" spans="2:53" s="59" customFormat="1" ht="13.5">
      <c r="B67" s="58"/>
      <c r="C67" s="64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</row>
    <row r="68" spans="2:53" s="59" customFormat="1" ht="13.5">
      <c r="B68" s="58"/>
      <c r="C68" s="64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</row>
    <row r="69" spans="2:53" s="59" customFormat="1" ht="13.5">
      <c r="B69" s="58"/>
      <c r="C69" s="64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</row>
    <row r="70" spans="2:53" s="59" customFormat="1" ht="13.5">
      <c r="B70" s="58"/>
      <c r="C70" s="64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</row>
    <row r="71" spans="2:53" s="59" customFormat="1" ht="13.5">
      <c r="B71" s="58"/>
      <c r="C71" s="64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</row>
    <row r="72" spans="2:53" s="59" customFormat="1" ht="13.5">
      <c r="B72" s="58"/>
      <c r="C72" s="64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</row>
    <row r="73" spans="2:53" s="59" customFormat="1" ht="13.5">
      <c r="B73" s="58"/>
      <c r="C73" s="64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</row>
    <row r="74" spans="2:53" s="59" customFormat="1" ht="13.5">
      <c r="B74" s="58"/>
      <c r="C74" s="64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</row>
    <row r="75" spans="2:53" s="59" customFormat="1" ht="13.5">
      <c r="B75" s="58"/>
      <c r="C75" s="64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</row>
    <row r="76" spans="2:53" s="59" customFormat="1" ht="13.5">
      <c r="B76" s="58"/>
      <c r="C76" s="64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</row>
    <row r="77" spans="2:53" s="59" customFormat="1" ht="13.5">
      <c r="B77" s="58"/>
      <c r="C77" s="64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</row>
    <row r="78" spans="2:53" s="59" customFormat="1" ht="13.5">
      <c r="B78" s="58"/>
      <c r="C78" s="64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</row>
    <row r="79" spans="2:53" s="59" customFormat="1" ht="13.5">
      <c r="B79" s="58"/>
      <c r="C79" s="64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</row>
    <row r="80" spans="2:53" s="59" customFormat="1" ht="13.5">
      <c r="B80" s="58"/>
      <c r="C80" s="64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</row>
    <row r="81" spans="2:53" s="59" customFormat="1" ht="13.5">
      <c r="B81" s="58"/>
      <c r="C81" s="64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</row>
    <row r="82" spans="2:53" s="59" customFormat="1" ht="13.5">
      <c r="B82" s="58"/>
      <c r="C82" s="64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</row>
    <row r="83" spans="2:53" s="59" customFormat="1" ht="13.5">
      <c r="B83" s="58"/>
      <c r="C83" s="64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</row>
    <row r="84" spans="2:53" s="59" customFormat="1" ht="13.5">
      <c r="B84" s="58"/>
      <c r="C84" s="64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</row>
    <row r="85" spans="2:53" s="59" customFormat="1" ht="13.5">
      <c r="B85" s="58"/>
      <c r="C85" s="64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</row>
    <row r="86" spans="2:53" s="59" customFormat="1" ht="13.5">
      <c r="B86" s="58"/>
      <c r="C86" s="64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</row>
    <row r="87" spans="2:53" s="59" customFormat="1" ht="13.5">
      <c r="B87" s="58"/>
      <c r="C87" s="64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</row>
    <row r="88" spans="2:53" s="59" customFormat="1" ht="13.5">
      <c r="B88" s="58"/>
      <c r="C88" s="64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</row>
    <row r="89" spans="2:53" s="59" customFormat="1" ht="13.5">
      <c r="B89" s="58"/>
      <c r="C89" s="64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</row>
    <row r="90" spans="2:53" s="59" customFormat="1" ht="13.5">
      <c r="B90" s="58"/>
      <c r="C90" s="64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</row>
    <row r="91" spans="2:53" s="59" customFormat="1" ht="13.5">
      <c r="B91" s="58"/>
      <c r="C91" s="64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</row>
    <row r="92" spans="2:53" s="59" customFormat="1" ht="13.5">
      <c r="B92" s="58"/>
      <c r="C92" s="64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</row>
    <row r="93" spans="2:53" s="59" customFormat="1" ht="13.5">
      <c r="B93" s="58"/>
      <c r="C93" s="64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</row>
    <row r="94" spans="2:53" s="59" customFormat="1" ht="13.5">
      <c r="B94" s="58"/>
      <c r="C94" s="64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</row>
    <row r="95" spans="2:53" s="59" customFormat="1" ht="13.5">
      <c r="B95" s="58"/>
      <c r="C95" s="64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</row>
    <row r="96" spans="2:53" s="59" customFormat="1" ht="13.5">
      <c r="B96" s="58"/>
      <c r="C96" s="64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</row>
    <row r="97" spans="2:53" s="59" customFormat="1" ht="13.5">
      <c r="B97" s="58"/>
      <c r="C97" s="64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</row>
    <row r="98" spans="2:53" s="59" customFormat="1" ht="13.5">
      <c r="B98" s="58"/>
      <c r="C98" s="64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</row>
    <row r="99" spans="2:53" s="59" customFormat="1" ht="13.5">
      <c r="B99" s="58"/>
      <c r="C99" s="64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</row>
    <row r="100" spans="2:53" s="59" customFormat="1" ht="13.5">
      <c r="B100" s="58"/>
      <c r="C100" s="64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</row>
    <row r="101" spans="2:53" s="59" customFormat="1" ht="13.5">
      <c r="B101" s="58"/>
      <c r="C101" s="64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</row>
    <row r="102" spans="2:53" s="59" customFormat="1" ht="13.5">
      <c r="B102" s="58"/>
      <c r="C102" s="64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</row>
    <row r="103" spans="2:53" s="59" customFormat="1" ht="13.5">
      <c r="B103" s="58"/>
      <c r="C103" s="64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</row>
    <row r="104" spans="2:53" s="59" customFormat="1" ht="13.5">
      <c r="B104" s="58"/>
      <c r="C104" s="64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</row>
    <row r="105" spans="2:53" s="59" customFormat="1" ht="13.5">
      <c r="B105" s="58"/>
      <c r="C105" s="64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</row>
    <row r="106" spans="2:53" s="59" customFormat="1" ht="13.5">
      <c r="B106" s="58"/>
      <c r="C106" s="64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</row>
    <row r="107" spans="2:53" s="59" customFormat="1" ht="13.5">
      <c r="B107" s="58"/>
      <c r="C107" s="64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</row>
    <row r="108" spans="2:53" s="59" customFormat="1" ht="13.5">
      <c r="B108" s="58"/>
      <c r="C108" s="64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8"/>
      <c r="AQ108" s="58"/>
      <c r="AR108" s="58"/>
      <c r="AS108" s="58"/>
      <c r="AT108" s="58"/>
      <c r="AU108" s="58"/>
      <c r="AV108" s="58"/>
      <c r="AW108" s="58"/>
      <c r="AX108" s="58"/>
      <c r="AY108" s="58"/>
      <c r="AZ108" s="58"/>
      <c r="BA108" s="58"/>
    </row>
    <row r="109" spans="2:53" s="59" customFormat="1" ht="13.5">
      <c r="B109" s="58"/>
      <c r="C109" s="64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</row>
    <row r="110" spans="2:53" s="59" customFormat="1" ht="13.5">
      <c r="B110" s="58"/>
      <c r="C110" s="64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</row>
    <row r="111" spans="2:53" s="59" customFormat="1" ht="13.5">
      <c r="B111" s="58"/>
      <c r="C111" s="64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</row>
    <row r="112" spans="2:53" s="59" customFormat="1" ht="13.5">
      <c r="B112" s="58"/>
      <c r="C112" s="64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</row>
    <row r="113" spans="2:53" s="59" customFormat="1" ht="13.5">
      <c r="B113" s="58"/>
      <c r="C113" s="64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</row>
    <row r="114" spans="2:53" s="59" customFormat="1" ht="13.5">
      <c r="B114" s="58"/>
      <c r="C114" s="64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  <c r="AS114" s="58"/>
      <c r="AT114" s="58"/>
      <c r="AU114" s="58"/>
      <c r="AV114" s="58"/>
      <c r="AW114" s="58"/>
      <c r="AX114" s="58"/>
      <c r="AY114" s="58"/>
      <c r="AZ114" s="58"/>
      <c r="BA114" s="58"/>
    </row>
    <row r="115" spans="2:53" s="59" customFormat="1" ht="13.5">
      <c r="B115" s="58"/>
      <c r="C115" s="64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</row>
    <row r="116" spans="2:53" s="59" customFormat="1" ht="13.5">
      <c r="B116" s="58"/>
      <c r="C116" s="64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/>
      <c r="AV116" s="58"/>
      <c r="AW116" s="58"/>
      <c r="AX116" s="58"/>
      <c r="AY116" s="58"/>
      <c r="AZ116" s="58"/>
      <c r="BA116" s="58"/>
    </row>
    <row r="117" spans="2:53" s="59" customFormat="1" ht="13.5">
      <c r="B117" s="58"/>
      <c r="C117" s="64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  <c r="AO117" s="58"/>
      <c r="AP117" s="58"/>
      <c r="AQ117" s="58"/>
      <c r="AR117" s="58"/>
      <c r="AS117" s="58"/>
      <c r="AT117" s="58"/>
      <c r="AU117" s="58"/>
      <c r="AV117" s="58"/>
      <c r="AW117" s="58"/>
      <c r="AX117" s="58"/>
      <c r="AY117" s="58"/>
      <c r="AZ117" s="58"/>
      <c r="BA117" s="58"/>
    </row>
    <row r="118" spans="2:53" s="59" customFormat="1" ht="13.5">
      <c r="B118" s="58"/>
      <c r="C118" s="64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</row>
    <row r="119" spans="2:53" s="59" customFormat="1" ht="13.5">
      <c r="B119" s="58"/>
      <c r="C119" s="64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</row>
    <row r="120" spans="2:53" s="59" customFormat="1" ht="13.5">
      <c r="B120" s="58"/>
      <c r="C120" s="64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58"/>
      <c r="AP120" s="58"/>
      <c r="AQ120" s="58"/>
      <c r="AR120" s="58"/>
      <c r="AS120" s="58"/>
      <c r="AT120" s="58"/>
      <c r="AU120" s="58"/>
      <c r="AV120" s="58"/>
      <c r="AW120" s="58"/>
      <c r="AX120" s="58"/>
      <c r="AY120" s="58"/>
      <c r="AZ120" s="58"/>
      <c r="BA120" s="58"/>
    </row>
    <row r="121" spans="2:53" s="59" customFormat="1" ht="13.5">
      <c r="B121" s="58"/>
      <c r="C121" s="64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</row>
    <row r="122" spans="2:53" s="59" customFormat="1" ht="13.5">
      <c r="B122" s="58"/>
      <c r="C122" s="64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</row>
    <row r="123" spans="2:53" s="59" customFormat="1" ht="13.5">
      <c r="B123" s="58"/>
      <c r="C123" s="64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58"/>
      <c r="AS123" s="58"/>
      <c r="AT123" s="58"/>
      <c r="AU123" s="58"/>
      <c r="AV123" s="58"/>
      <c r="AW123" s="58"/>
      <c r="AX123" s="58"/>
      <c r="AY123" s="58"/>
      <c r="AZ123" s="58"/>
      <c r="BA123" s="58"/>
    </row>
    <row r="124" spans="2:53" s="59" customFormat="1" ht="13.5">
      <c r="B124" s="58"/>
      <c r="C124" s="64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  <c r="AS124" s="58"/>
      <c r="AT124" s="58"/>
      <c r="AU124" s="58"/>
      <c r="AV124" s="58"/>
      <c r="AW124" s="58"/>
      <c r="AX124" s="58"/>
      <c r="AY124" s="58"/>
      <c r="AZ124" s="58"/>
      <c r="BA124" s="58"/>
    </row>
    <row r="125" spans="2:53" s="59" customFormat="1" ht="13.5">
      <c r="B125" s="58"/>
      <c r="C125" s="64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58"/>
    </row>
    <row r="126" spans="2:53" s="59" customFormat="1" ht="13.5">
      <c r="B126" s="58"/>
      <c r="C126" s="64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/>
      <c r="AO126" s="58"/>
      <c r="AP126" s="58"/>
      <c r="AQ126" s="58"/>
      <c r="AR126" s="58"/>
      <c r="AS126" s="58"/>
      <c r="AT126" s="58"/>
      <c r="AU126" s="58"/>
      <c r="AV126" s="58"/>
      <c r="AW126" s="58"/>
      <c r="AX126" s="58"/>
      <c r="AY126" s="58"/>
      <c r="AZ126" s="58"/>
      <c r="BA126" s="58"/>
    </row>
    <row r="127" spans="2:53" s="59" customFormat="1" ht="13.5">
      <c r="B127" s="58"/>
      <c r="C127" s="64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58"/>
    </row>
    <row r="128" spans="2:53" s="59" customFormat="1" ht="13.5">
      <c r="B128" s="58"/>
      <c r="C128" s="64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</row>
    <row r="129" spans="2:53" s="59" customFormat="1" ht="13.5">
      <c r="B129" s="58"/>
      <c r="C129" s="64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  <c r="AT129" s="58"/>
      <c r="AU129" s="58"/>
      <c r="AV129" s="58"/>
      <c r="AW129" s="58"/>
      <c r="AX129" s="58"/>
      <c r="AY129" s="58"/>
      <c r="AZ129" s="58"/>
      <c r="BA129" s="58"/>
    </row>
    <row r="130" spans="2:53" s="59" customFormat="1" ht="13.5">
      <c r="B130" s="58"/>
      <c r="C130" s="64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</row>
    <row r="131" spans="2:53" s="59" customFormat="1" ht="13.5">
      <c r="B131" s="58"/>
      <c r="C131" s="64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  <c r="AT131" s="58"/>
      <c r="AU131" s="58"/>
      <c r="AV131" s="58"/>
      <c r="AW131" s="58"/>
      <c r="AX131" s="58"/>
      <c r="AY131" s="58"/>
      <c r="AZ131" s="58"/>
      <c r="BA131" s="58"/>
    </row>
    <row r="132" spans="2:53" s="59" customFormat="1" ht="13.5">
      <c r="B132" s="58"/>
      <c r="C132" s="64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  <c r="AU132" s="58"/>
      <c r="AV132" s="58"/>
      <c r="AW132" s="58"/>
      <c r="AX132" s="58"/>
      <c r="AY132" s="58"/>
      <c r="AZ132" s="58"/>
      <c r="BA132" s="58"/>
    </row>
    <row r="133" spans="2:53" s="59" customFormat="1" ht="13.5">
      <c r="B133" s="58"/>
      <c r="C133" s="64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</row>
    <row r="134" spans="2:53" s="59" customFormat="1" ht="13.5">
      <c r="B134" s="58"/>
      <c r="C134" s="64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</row>
    <row r="135" spans="2:53" s="59" customFormat="1" ht="13.5">
      <c r="B135" s="58"/>
      <c r="C135" s="64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  <c r="AT135" s="58"/>
      <c r="AU135" s="58"/>
      <c r="AV135" s="58"/>
      <c r="AW135" s="58"/>
      <c r="AX135" s="58"/>
      <c r="AY135" s="58"/>
      <c r="AZ135" s="58"/>
      <c r="BA135" s="58"/>
    </row>
    <row r="136" spans="2:53" s="59" customFormat="1" ht="13.5">
      <c r="B136" s="58"/>
      <c r="C136" s="64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</row>
    <row r="137" spans="2:53" s="59" customFormat="1" ht="13.5">
      <c r="B137" s="58"/>
      <c r="C137" s="64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</row>
    <row r="138" spans="2:53" s="59" customFormat="1" ht="13.5">
      <c r="B138" s="58"/>
      <c r="C138" s="64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</row>
    <row r="139" spans="2:53" s="59" customFormat="1" ht="13.5">
      <c r="B139" s="58"/>
      <c r="C139" s="64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</row>
    <row r="140" spans="2:53" s="59" customFormat="1" ht="13.5">
      <c r="B140" s="58"/>
      <c r="C140" s="64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  <c r="AM140" s="58"/>
      <c r="AN140" s="58"/>
      <c r="AO140" s="58"/>
      <c r="AP140" s="58"/>
      <c r="AQ140" s="58"/>
      <c r="AR140" s="58"/>
      <c r="AS140" s="58"/>
      <c r="AT140" s="58"/>
      <c r="AU140" s="58"/>
      <c r="AV140" s="58"/>
      <c r="AW140" s="58"/>
      <c r="AX140" s="58"/>
      <c r="AY140" s="58"/>
      <c r="AZ140" s="58"/>
      <c r="BA140" s="58"/>
    </row>
    <row r="141" spans="2:53" s="59" customFormat="1" ht="13.5">
      <c r="B141" s="58"/>
      <c r="C141" s="64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8"/>
      <c r="AN141" s="58"/>
      <c r="AO141" s="58"/>
      <c r="AP141" s="58"/>
      <c r="AQ141" s="58"/>
      <c r="AR141" s="58"/>
      <c r="AS141" s="58"/>
      <c r="AT141" s="58"/>
      <c r="AU141" s="58"/>
      <c r="AV141" s="58"/>
      <c r="AW141" s="58"/>
      <c r="AX141" s="58"/>
      <c r="AY141" s="58"/>
      <c r="AZ141" s="58"/>
      <c r="BA141" s="58"/>
    </row>
    <row r="142" spans="2:53" s="59" customFormat="1" ht="13.5">
      <c r="B142" s="58"/>
      <c r="C142" s="64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</row>
    <row r="143" spans="2:53" s="59" customFormat="1" ht="13.5">
      <c r="B143" s="58"/>
      <c r="C143" s="64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8"/>
      <c r="AN143" s="58"/>
      <c r="AO143" s="58"/>
      <c r="AP143" s="58"/>
      <c r="AQ143" s="58"/>
      <c r="AR143" s="58"/>
      <c r="AS143" s="58"/>
      <c r="AT143" s="58"/>
      <c r="AU143" s="58"/>
      <c r="AV143" s="58"/>
      <c r="AW143" s="58"/>
      <c r="AX143" s="58"/>
      <c r="AY143" s="58"/>
      <c r="AZ143" s="58"/>
      <c r="BA143" s="58"/>
    </row>
    <row r="144" spans="2:53" s="59" customFormat="1" ht="13.5">
      <c r="B144" s="58"/>
      <c r="C144" s="64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  <c r="AM144" s="58"/>
      <c r="AN144" s="58"/>
      <c r="AO144" s="58"/>
      <c r="AP144" s="58"/>
      <c r="AQ144" s="58"/>
      <c r="AR144" s="58"/>
      <c r="AS144" s="58"/>
      <c r="AT144" s="58"/>
      <c r="AU144" s="58"/>
      <c r="AV144" s="58"/>
      <c r="AW144" s="58"/>
      <c r="AX144" s="58"/>
      <c r="AY144" s="58"/>
      <c r="AZ144" s="58"/>
      <c r="BA144" s="58"/>
    </row>
    <row r="145" spans="2:53" s="59" customFormat="1" ht="13.5">
      <c r="B145" s="58"/>
      <c r="C145" s="64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  <c r="AO145" s="58"/>
      <c r="AP145" s="58"/>
      <c r="AQ145" s="58"/>
      <c r="AR145" s="58"/>
      <c r="AS145" s="58"/>
      <c r="AT145" s="58"/>
      <c r="AU145" s="58"/>
      <c r="AV145" s="58"/>
      <c r="AW145" s="58"/>
      <c r="AX145" s="58"/>
      <c r="AY145" s="58"/>
      <c r="AZ145" s="58"/>
      <c r="BA145" s="58"/>
    </row>
    <row r="146" spans="2:53" s="59" customFormat="1" ht="13.5">
      <c r="B146" s="58"/>
      <c r="C146" s="64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8"/>
      <c r="AP146" s="58"/>
      <c r="AQ146" s="58"/>
      <c r="AR146" s="58"/>
      <c r="AS146" s="58"/>
      <c r="AT146" s="58"/>
      <c r="AU146" s="58"/>
      <c r="AV146" s="58"/>
      <c r="AW146" s="58"/>
      <c r="AX146" s="58"/>
      <c r="AY146" s="58"/>
      <c r="AZ146" s="58"/>
      <c r="BA146" s="58"/>
    </row>
    <row r="147" spans="2:53" s="59" customFormat="1" ht="13.5">
      <c r="B147" s="58"/>
      <c r="C147" s="64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/>
      <c r="AO147" s="58"/>
      <c r="AP147" s="58"/>
      <c r="AQ147" s="58"/>
      <c r="AR147" s="58"/>
      <c r="AS147" s="58"/>
      <c r="AT147" s="58"/>
      <c r="AU147" s="58"/>
      <c r="AV147" s="58"/>
      <c r="AW147" s="58"/>
      <c r="AX147" s="58"/>
      <c r="AY147" s="58"/>
      <c r="AZ147" s="58"/>
      <c r="BA147" s="58"/>
    </row>
    <row r="148" spans="2:53" s="59" customFormat="1" ht="13.5">
      <c r="B148" s="58"/>
      <c r="C148" s="64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  <c r="AQ148" s="58"/>
      <c r="AR148" s="58"/>
      <c r="AS148" s="58"/>
      <c r="AT148" s="58"/>
      <c r="AU148" s="58"/>
      <c r="AV148" s="58"/>
      <c r="AW148" s="58"/>
      <c r="AX148" s="58"/>
      <c r="AY148" s="58"/>
      <c r="AZ148" s="58"/>
      <c r="BA148" s="58"/>
    </row>
    <row r="149" spans="2:53" s="59" customFormat="1" ht="13.5">
      <c r="B149" s="58"/>
      <c r="C149" s="64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  <c r="AQ149" s="58"/>
      <c r="AR149" s="58"/>
      <c r="AS149" s="58"/>
      <c r="AT149" s="58"/>
      <c r="AU149" s="58"/>
      <c r="AV149" s="58"/>
      <c r="AW149" s="58"/>
      <c r="AX149" s="58"/>
      <c r="AY149" s="58"/>
      <c r="AZ149" s="58"/>
      <c r="BA149" s="58"/>
    </row>
    <row r="150" spans="2:53" s="59" customFormat="1" ht="13.5">
      <c r="B150" s="58"/>
      <c r="C150" s="64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8"/>
      <c r="AO150" s="58"/>
      <c r="AP150" s="58"/>
      <c r="AQ150" s="58"/>
      <c r="AR150" s="58"/>
      <c r="AS150" s="58"/>
      <c r="AT150" s="58"/>
      <c r="AU150" s="58"/>
      <c r="AV150" s="58"/>
      <c r="AW150" s="58"/>
      <c r="AX150" s="58"/>
      <c r="AY150" s="58"/>
      <c r="AZ150" s="58"/>
      <c r="BA150" s="58"/>
    </row>
    <row r="151" spans="2:53" s="59" customFormat="1" ht="13.5">
      <c r="B151" s="58"/>
      <c r="C151" s="64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8"/>
      <c r="AO151" s="58"/>
      <c r="AP151" s="58"/>
      <c r="AQ151" s="58"/>
      <c r="AR151" s="58"/>
      <c r="AS151" s="58"/>
      <c r="AT151" s="58"/>
      <c r="AU151" s="58"/>
      <c r="AV151" s="58"/>
      <c r="AW151" s="58"/>
      <c r="AX151" s="58"/>
      <c r="AY151" s="58"/>
      <c r="AZ151" s="58"/>
      <c r="BA151" s="58"/>
    </row>
    <row r="152" spans="2:53" s="59" customFormat="1" ht="13.5">
      <c r="B152" s="58"/>
      <c r="C152" s="64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  <c r="AS152" s="58"/>
      <c r="AT152" s="58"/>
      <c r="AU152" s="58"/>
      <c r="AV152" s="58"/>
      <c r="AW152" s="58"/>
      <c r="AX152" s="58"/>
      <c r="AY152" s="58"/>
      <c r="AZ152" s="58"/>
      <c r="BA152" s="58"/>
    </row>
    <row r="153" spans="2:53" s="59" customFormat="1" ht="13.5">
      <c r="B153" s="58"/>
      <c r="C153" s="64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  <c r="AH153" s="58"/>
      <c r="AI153" s="58"/>
      <c r="AJ153" s="58"/>
      <c r="AK153" s="58"/>
      <c r="AL153" s="58"/>
      <c r="AM153" s="58"/>
      <c r="AN153" s="58"/>
      <c r="AO153" s="58"/>
      <c r="AP153" s="58"/>
      <c r="AQ153" s="58"/>
      <c r="AR153" s="58"/>
      <c r="AS153" s="58"/>
      <c r="AT153" s="58"/>
      <c r="AU153" s="58"/>
      <c r="AV153" s="58"/>
      <c r="AW153" s="58"/>
      <c r="AX153" s="58"/>
      <c r="AY153" s="58"/>
      <c r="AZ153" s="58"/>
      <c r="BA153" s="58"/>
    </row>
    <row r="154" spans="2:53" s="59" customFormat="1" ht="13.5">
      <c r="B154" s="58"/>
      <c r="C154" s="64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  <c r="AH154" s="58"/>
      <c r="AI154" s="58"/>
      <c r="AJ154" s="58"/>
      <c r="AK154" s="58"/>
      <c r="AL154" s="58"/>
      <c r="AM154" s="58"/>
      <c r="AN154" s="58"/>
      <c r="AO154" s="58"/>
      <c r="AP154" s="58"/>
      <c r="AQ154" s="58"/>
      <c r="AR154" s="58"/>
      <c r="AS154" s="58"/>
      <c r="AT154" s="58"/>
      <c r="AU154" s="58"/>
      <c r="AV154" s="58"/>
      <c r="AW154" s="58"/>
      <c r="AX154" s="58"/>
      <c r="AY154" s="58"/>
      <c r="AZ154" s="58"/>
      <c r="BA154" s="58"/>
    </row>
    <row r="155" spans="2:53" s="59" customFormat="1" ht="13.5">
      <c r="B155" s="58"/>
      <c r="C155" s="64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  <c r="AM155" s="58"/>
      <c r="AN155" s="58"/>
      <c r="AO155" s="58"/>
      <c r="AP155" s="58"/>
      <c r="AQ155" s="58"/>
      <c r="AR155" s="58"/>
      <c r="AS155" s="58"/>
      <c r="AT155" s="58"/>
      <c r="AU155" s="58"/>
      <c r="AV155" s="58"/>
      <c r="AW155" s="58"/>
      <c r="AX155" s="58"/>
      <c r="AY155" s="58"/>
      <c r="AZ155" s="58"/>
      <c r="BA155" s="58"/>
    </row>
    <row r="156" spans="2:53" s="59" customFormat="1" ht="13.5">
      <c r="B156" s="58"/>
      <c r="C156" s="64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  <c r="AH156" s="58"/>
      <c r="AI156" s="58"/>
      <c r="AJ156" s="58"/>
      <c r="AK156" s="58"/>
      <c r="AL156" s="58"/>
      <c r="AM156" s="58"/>
      <c r="AN156" s="58"/>
      <c r="AO156" s="58"/>
      <c r="AP156" s="58"/>
      <c r="AQ156" s="58"/>
      <c r="AR156" s="58"/>
      <c r="AS156" s="58"/>
      <c r="AT156" s="58"/>
      <c r="AU156" s="58"/>
      <c r="AV156" s="58"/>
      <c r="AW156" s="58"/>
      <c r="AX156" s="58"/>
      <c r="AY156" s="58"/>
      <c r="AZ156" s="58"/>
      <c r="BA156" s="58"/>
    </row>
    <row r="157" spans="2:53" s="59" customFormat="1" ht="13.5">
      <c r="B157" s="58"/>
      <c r="C157" s="64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  <c r="AH157" s="58"/>
      <c r="AI157" s="58"/>
      <c r="AJ157" s="58"/>
      <c r="AK157" s="58"/>
      <c r="AL157" s="58"/>
      <c r="AM157" s="58"/>
      <c r="AN157" s="58"/>
      <c r="AO157" s="58"/>
      <c r="AP157" s="58"/>
      <c r="AQ157" s="58"/>
      <c r="AR157" s="58"/>
      <c r="AS157" s="58"/>
      <c r="AT157" s="58"/>
      <c r="AU157" s="58"/>
      <c r="AV157" s="58"/>
      <c r="AW157" s="58"/>
      <c r="AX157" s="58"/>
      <c r="AY157" s="58"/>
      <c r="AZ157" s="58"/>
      <c r="BA157" s="58"/>
    </row>
    <row r="158" spans="2:53" s="59" customFormat="1" ht="13.5">
      <c r="B158" s="58"/>
      <c r="C158" s="64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8"/>
      <c r="AN158" s="58"/>
      <c r="AO158" s="58"/>
      <c r="AP158" s="58"/>
      <c r="AQ158" s="58"/>
      <c r="AR158" s="58"/>
      <c r="AS158" s="58"/>
      <c r="AT158" s="58"/>
      <c r="AU158" s="58"/>
      <c r="AV158" s="58"/>
      <c r="AW158" s="58"/>
      <c r="AX158" s="58"/>
      <c r="AY158" s="58"/>
      <c r="AZ158" s="58"/>
      <c r="BA158" s="58"/>
    </row>
    <row r="159" spans="2:53" s="59" customFormat="1" ht="13.5">
      <c r="B159" s="58"/>
      <c r="C159" s="64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  <c r="AH159" s="58"/>
      <c r="AI159" s="58"/>
      <c r="AJ159" s="58"/>
      <c r="AK159" s="58"/>
      <c r="AL159" s="58"/>
      <c r="AM159" s="58"/>
      <c r="AN159" s="58"/>
      <c r="AO159" s="58"/>
      <c r="AP159" s="58"/>
      <c r="AQ159" s="58"/>
      <c r="AR159" s="58"/>
      <c r="AS159" s="58"/>
      <c r="AT159" s="58"/>
      <c r="AU159" s="58"/>
      <c r="AV159" s="58"/>
      <c r="AW159" s="58"/>
      <c r="AX159" s="58"/>
      <c r="AY159" s="58"/>
      <c r="AZ159" s="58"/>
      <c r="BA159" s="58"/>
    </row>
    <row r="160" spans="2:53" s="59" customFormat="1" ht="13.5">
      <c r="B160" s="58"/>
      <c r="C160" s="64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  <c r="AM160" s="58"/>
      <c r="AN160" s="58"/>
      <c r="AO160" s="58"/>
      <c r="AP160" s="58"/>
      <c r="AQ160" s="58"/>
      <c r="AR160" s="58"/>
      <c r="AS160" s="58"/>
      <c r="AT160" s="58"/>
      <c r="AU160" s="58"/>
      <c r="AV160" s="58"/>
      <c r="AW160" s="58"/>
      <c r="AX160" s="58"/>
      <c r="AY160" s="58"/>
      <c r="AZ160" s="58"/>
      <c r="BA160" s="58"/>
    </row>
    <row r="161" spans="2:53" s="59" customFormat="1" ht="13.5">
      <c r="B161" s="58"/>
      <c r="C161" s="64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  <c r="AM161" s="58"/>
      <c r="AN161" s="58"/>
      <c r="AO161" s="58"/>
      <c r="AP161" s="58"/>
      <c r="AQ161" s="58"/>
      <c r="AR161" s="58"/>
      <c r="AS161" s="58"/>
      <c r="AT161" s="58"/>
      <c r="AU161" s="58"/>
      <c r="AV161" s="58"/>
      <c r="AW161" s="58"/>
      <c r="AX161" s="58"/>
      <c r="AY161" s="58"/>
      <c r="AZ161" s="58"/>
      <c r="BA161" s="58"/>
    </row>
    <row r="162" spans="2:53" s="59" customFormat="1" ht="13.5">
      <c r="B162" s="58"/>
      <c r="C162" s="64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  <c r="AH162" s="58"/>
      <c r="AI162" s="58"/>
      <c r="AJ162" s="58"/>
      <c r="AK162" s="58"/>
      <c r="AL162" s="58"/>
      <c r="AM162" s="58"/>
      <c r="AN162" s="58"/>
      <c r="AO162" s="58"/>
      <c r="AP162" s="58"/>
      <c r="AQ162" s="58"/>
      <c r="AR162" s="58"/>
      <c r="AS162" s="58"/>
      <c r="AT162" s="58"/>
      <c r="AU162" s="58"/>
      <c r="AV162" s="58"/>
      <c r="AW162" s="58"/>
      <c r="AX162" s="58"/>
      <c r="AY162" s="58"/>
      <c r="AZ162" s="58"/>
      <c r="BA162" s="58"/>
    </row>
    <row r="163" spans="2:53" s="59" customFormat="1" ht="13.5">
      <c r="B163" s="58"/>
      <c r="C163" s="64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  <c r="AH163" s="58"/>
      <c r="AI163" s="58"/>
      <c r="AJ163" s="58"/>
      <c r="AK163" s="58"/>
      <c r="AL163" s="58"/>
      <c r="AM163" s="58"/>
      <c r="AN163" s="58"/>
      <c r="AO163" s="58"/>
      <c r="AP163" s="58"/>
      <c r="AQ163" s="58"/>
      <c r="AR163" s="58"/>
      <c r="AS163" s="58"/>
      <c r="AT163" s="58"/>
      <c r="AU163" s="58"/>
      <c r="AV163" s="58"/>
      <c r="AW163" s="58"/>
      <c r="AX163" s="58"/>
      <c r="AY163" s="58"/>
      <c r="AZ163" s="58"/>
      <c r="BA163" s="58"/>
    </row>
    <row r="164" spans="2:53" s="59" customFormat="1" ht="13.5">
      <c r="B164" s="58"/>
      <c r="C164" s="64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  <c r="AH164" s="58"/>
      <c r="AI164" s="58"/>
      <c r="AJ164" s="58"/>
      <c r="AK164" s="58"/>
      <c r="AL164" s="58"/>
      <c r="AM164" s="58"/>
      <c r="AN164" s="58"/>
      <c r="AO164" s="58"/>
      <c r="AP164" s="58"/>
      <c r="AQ164" s="58"/>
      <c r="AR164" s="58"/>
      <c r="AS164" s="58"/>
      <c r="AT164" s="58"/>
      <c r="AU164" s="58"/>
      <c r="AV164" s="58"/>
      <c r="AW164" s="58"/>
      <c r="AX164" s="58"/>
      <c r="AY164" s="58"/>
      <c r="AZ164" s="58"/>
      <c r="BA164" s="58"/>
    </row>
    <row r="165" spans="2:53" s="59" customFormat="1" ht="13.5">
      <c r="B165" s="58"/>
      <c r="C165" s="64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  <c r="AH165" s="58"/>
      <c r="AI165" s="58"/>
      <c r="AJ165" s="58"/>
      <c r="AK165" s="58"/>
      <c r="AL165" s="58"/>
      <c r="AM165" s="58"/>
      <c r="AN165" s="58"/>
      <c r="AO165" s="58"/>
      <c r="AP165" s="58"/>
      <c r="AQ165" s="58"/>
      <c r="AR165" s="58"/>
      <c r="AS165" s="58"/>
      <c r="AT165" s="58"/>
      <c r="AU165" s="58"/>
      <c r="AV165" s="58"/>
      <c r="AW165" s="58"/>
      <c r="AX165" s="58"/>
      <c r="AY165" s="58"/>
      <c r="AZ165" s="58"/>
      <c r="BA165" s="58"/>
    </row>
    <row r="166" spans="2:53" s="59" customFormat="1" ht="13.5">
      <c r="B166" s="58"/>
      <c r="C166" s="64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  <c r="AM166" s="58"/>
      <c r="AN166" s="58"/>
      <c r="AO166" s="58"/>
      <c r="AP166" s="58"/>
      <c r="AQ166" s="58"/>
      <c r="AR166" s="58"/>
      <c r="AS166" s="58"/>
      <c r="AT166" s="58"/>
      <c r="AU166" s="58"/>
      <c r="AV166" s="58"/>
      <c r="AW166" s="58"/>
      <c r="AX166" s="58"/>
      <c r="AY166" s="58"/>
      <c r="AZ166" s="58"/>
      <c r="BA166" s="58"/>
    </row>
    <row r="167" spans="2:53" s="59" customFormat="1" ht="13.5">
      <c r="B167" s="58"/>
      <c r="C167" s="64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  <c r="AM167" s="58"/>
      <c r="AN167" s="58"/>
      <c r="AO167" s="58"/>
      <c r="AP167" s="58"/>
      <c r="AQ167" s="58"/>
      <c r="AR167" s="58"/>
      <c r="AS167" s="58"/>
      <c r="AT167" s="58"/>
      <c r="AU167" s="58"/>
      <c r="AV167" s="58"/>
      <c r="AW167" s="58"/>
      <c r="AX167" s="58"/>
      <c r="AY167" s="58"/>
      <c r="AZ167" s="58"/>
      <c r="BA167" s="58"/>
    </row>
    <row r="168" spans="2:53" s="59" customFormat="1" ht="13.5">
      <c r="B168" s="58"/>
      <c r="C168" s="64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  <c r="AH168" s="58"/>
      <c r="AI168" s="58"/>
      <c r="AJ168" s="58"/>
      <c r="AK168" s="58"/>
      <c r="AL168" s="58"/>
      <c r="AM168" s="58"/>
      <c r="AN168" s="58"/>
      <c r="AO168" s="58"/>
      <c r="AP168" s="58"/>
      <c r="AQ168" s="58"/>
      <c r="AR168" s="58"/>
      <c r="AS168" s="58"/>
      <c r="AT168" s="58"/>
      <c r="AU168" s="58"/>
      <c r="AV168" s="58"/>
      <c r="AW168" s="58"/>
      <c r="AX168" s="58"/>
      <c r="AY168" s="58"/>
      <c r="AZ168" s="58"/>
      <c r="BA168" s="58"/>
    </row>
    <row r="169" spans="2:53" s="59" customFormat="1" ht="13.5">
      <c r="B169" s="58"/>
      <c r="C169" s="64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58"/>
      <c r="AI169" s="58"/>
      <c r="AJ169" s="58"/>
      <c r="AK169" s="58"/>
      <c r="AL169" s="58"/>
      <c r="AM169" s="58"/>
      <c r="AN169" s="58"/>
      <c r="AO169" s="58"/>
      <c r="AP169" s="58"/>
      <c r="AQ169" s="58"/>
      <c r="AR169" s="58"/>
      <c r="AS169" s="58"/>
      <c r="AT169" s="58"/>
      <c r="AU169" s="58"/>
      <c r="AV169" s="58"/>
      <c r="AW169" s="58"/>
      <c r="AX169" s="58"/>
      <c r="AY169" s="58"/>
      <c r="AZ169" s="58"/>
      <c r="BA169" s="58"/>
    </row>
    <row r="170" spans="2:53" s="59" customFormat="1" ht="13.5">
      <c r="B170" s="58"/>
      <c r="C170" s="64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  <c r="AH170" s="58"/>
      <c r="AI170" s="58"/>
      <c r="AJ170" s="58"/>
      <c r="AK170" s="58"/>
      <c r="AL170" s="58"/>
      <c r="AM170" s="58"/>
      <c r="AN170" s="58"/>
      <c r="AO170" s="58"/>
      <c r="AP170" s="58"/>
      <c r="AQ170" s="58"/>
      <c r="AR170" s="58"/>
      <c r="AS170" s="58"/>
      <c r="AT170" s="58"/>
      <c r="AU170" s="58"/>
      <c r="AV170" s="58"/>
      <c r="AW170" s="58"/>
      <c r="AX170" s="58"/>
      <c r="AY170" s="58"/>
      <c r="AZ170" s="58"/>
      <c r="BA170" s="58"/>
    </row>
    <row r="171" spans="2:53" s="59" customFormat="1" ht="13.5">
      <c r="B171" s="58"/>
      <c r="C171" s="64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58"/>
      <c r="AI171" s="58"/>
      <c r="AJ171" s="58"/>
      <c r="AK171" s="58"/>
      <c r="AL171" s="58"/>
      <c r="AM171" s="58"/>
      <c r="AN171" s="58"/>
      <c r="AO171" s="58"/>
      <c r="AP171" s="58"/>
      <c r="AQ171" s="58"/>
      <c r="AR171" s="58"/>
      <c r="AS171" s="58"/>
      <c r="AT171" s="58"/>
      <c r="AU171" s="58"/>
      <c r="AV171" s="58"/>
      <c r="AW171" s="58"/>
      <c r="AX171" s="58"/>
      <c r="AY171" s="58"/>
      <c r="AZ171" s="58"/>
      <c r="BA171" s="58"/>
    </row>
    <row r="172" spans="2:53" s="59" customFormat="1" ht="13.5">
      <c r="B172" s="58"/>
      <c r="C172" s="64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  <c r="AH172" s="58"/>
      <c r="AI172" s="58"/>
      <c r="AJ172" s="58"/>
      <c r="AK172" s="58"/>
      <c r="AL172" s="58"/>
      <c r="AM172" s="58"/>
      <c r="AN172" s="58"/>
      <c r="AO172" s="58"/>
      <c r="AP172" s="58"/>
      <c r="AQ172" s="58"/>
      <c r="AR172" s="58"/>
      <c r="AS172" s="58"/>
      <c r="AT172" s="58"/>
      <c r="AU172" s="58"/>
      <c r="AV172" s="58"/>
      <c r="AW172" s="58"/>
      <c r="AX172" s="58"/>
      <c r="AY172" s="58"/>
      <c r="AZ172" s="58"/>
      <c r="BA172" s="58"/>
    </row>
    <row r="173" spans="2:53" s="59" customFormat="1" ht="13.5">
      <c r="B173" s="58"/>
      <c r="C173" s="64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  <c r="AH173" s="58"/>
      <c r="AI173" s="58"/>
      <c r="AJ173" s="58"/>
      <c r="AK173" s="58"/>
      <c r="AL173" s="58"/>
      <c r="AM173" s="58"/>
      <c r="AN173" s="58"/>
      <c r="AO173" s="58"/>
      <c r="AP173" s="58"/>
      <c r="AQ173" s="58"/>
      <c r="AR173" s="58"/>
      <c r="AS173" s="58"/>
      <c r="AT173" s="58"/>
      <c r="AU173" s="58"/>
      <c r="AV173" s="58"/>
      <c r="AW173" s="58"/>
      <c r="AX173" s="58"/>
      <c r="AY173" s="58"/>
      <c r="AZ173" s="58"/>
      <c r="BA173" s="58"/>
    </row>
    <row r="174" spans="2:53" s="59" customFormat="1" ht="13.5">
      <c r="B174" s="58"/>
      <c r="C174" s="64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  <c r="AH174" s="58"/>
      <c r="AI174" s="58"/>
      <c r="AJ174" s="58"/>
      <c r="AK174" s="58"/>
      <c r="AL174" s="58"/>
      <c r="AM174" s="58"/>
      <c r="AN174" s="58"/>
      <c r="AO174" s="58"/>
      <c r="AP174" s="58"/>
      <c r="AQ174" s="58"/>
      <c r="AR174" s="58"/>
      <c r="AS174" s="58"/>
      <c r="AT174" s="58"/>
      <c r="AU174" s="58"/>
      <c r="AV174" s="58"/>
      <c r="AW174" s="58"/>
      <c r="AX174" s="58"/>
      <c r="AY174" s="58"/>
      <c r="AZ174" s="58"/>
      <c r="BA174" s="58"/>
    </row>
    <row r="175" spans="2:53" s="59" customFormat="1" ht="13.5">
      <c r="B175" s="58"/>
      <c r="C175" s="64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  <c r="AH175" s="58"/>
      <c r="AI175" s="58"/>
      <c r="AJ175" s="58"/>
      <c r="AK175" s="58"/>
      <c r="AL175" s="58"/>
      <c r="AM175" s="58"/>
      <c r="AN175" s="58"/>
      <c r="AO175" s="58"/>
      <c r="AP175" s="58"/>
      <c r="AQ175" s="58"/>
      <c r="AR175" s="58"/>
      <c r="AS175" s="58"/>
      <c r="AT175" s="58"/>
      <c r="AU175" s="58"/>
      <c r="AV175" s="58"/>
      <c r="AW175" s="58"/>
      <c r="AX175" s="58"/>
      <c r="AY175" s="58"/>
      <c r="AZ175" s="58"/>
      <c r="BA175" s="58"/>
    </row>
    <row r="176" spans="2:53" s="59" customFormat="1" ht="13.5">
      <c r="B176" s="58"/>
      <c r="C176" s="64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  <c r="AH176" s="58"/>
      <c r="AI176" s="58"/>
      <c r="AJ176" s="58"/>
      <c r="AK176" s="58"/>
      <c r="AL176" s="58"/>
      <c r="AM176" s="58"/>
      <c r="AN176" s="58"/>
      <c r="AO176" s="58"/>
      <c r="AP176" s="58"/>
      <c r="AQ176" s="58"/>
      <c r="AR176" s="58"/>
      <c r="AS176" s="58"/>
      <c r="AT176" s="58"/>
      <c r="AU176" s="58"/>
      <c r="AV176" s="58"/>
      <c r="AW176" s="58"/>
      <c r="AX176" s="58"/>
      <c r="AY176" s="58"/>
      <c r="AZ176" s="58"/>
      <c r="BA176" s="58"/>
    </row>
    <row r="177" spans="2:53" s="59" customFormat="1" ht="13.5">
      <c r="B177" s="58"/>
      <c r="C177" s="64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  <c r="AH177" s="58"/>
      <c r="AI177" s="58"/>
      <c r="AJ177" s="58"/>
      <c r="AK177" s="58"/>
      <c r="AL177" s="58"/>
      <c r="AM177" s="58"/>
      <c r="AN177" s="58"/>
      <c r="AO177" s="58"/>
      <c r="AP177" s="58"/>
      <c r="AQ177" s="58"/>
      <c r="AR177" s="58"/>
      <c r="AS177" s="58"/>
      <c r="AT177" s="58"/>
      <c r="AU177" s="58"/>
      <c r="AV177" s="58"/>
      <c r="AW177" s="58"/>
      <c r="AX177" s="58"/>
      <c r="AY177" s="58"/>
      <c r="AZ177" s="58"/>
      <c r="BA177" s="58"/>
    </row>
    <row r="178" spans="2:53" s="59" customFormat="1" ht="13.5">
      <c r="B178" s="58"/>
      <c r="C178" s="64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  <c r="AO178" s="58"/>
      <c r="AP178" s="58"/>
      <c r="AQ178" s="58"/>
      <c r="AR178" s="58"/>
      <c r="AS178" s="58"/>
      <c r="AT178" s="58"/>
      <c r="AU178" s="58"/>
      <c r="AV178" s="58"/>
      <c r="AW178" s="58"/>
      <c r="AX178" s="58"/>
      <c r="AY178" s="58"/>
      <c r="AZ178" s="58"/>
      <c r="BA178" s="58"/>
    </row>
    <row r="179" spans="2:53" s="59" customFormat="1" ht="13.5">
      <c r="B179" s="58"/>
      <c r="C179" s="64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/>
      <c r="AO179" s="58"/>
      <c r="AP179" s="58"/>
      <c r="AQ179" s="58"/>
      <c r="AR179" s="58"/>
      <c r="AS179" s="58"/>
      <c r="AT179" s="58"/>
      <c r="AU179" s="58"/>
      <c r="AV179" s="58"/>
      <c r="AW179" s="58"/>
      <c r="AX179" s="58"/>
      <c r="AY179" s="58"/>
      <c r="AZ179" s="58"/>
      <c r="BA179" s="58"/>
    </row>
    <row r="180" spans="2:53" s="59" customFormat="1" ht="13.5">
      <c r="B180" s="58"/>
      <c r="C180" s="64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  <c r="AJ180" s="58"/>
      <c r="AK180" s="58"/>
      <c r="AL180" s="58"/>
      <c r="AM180" s="58"/>
      <c r="AN180" s="58"/>
      <c r="AO180" s="58"/>
      <c r="AP180" s="58"/>
      <c r="AQ180" s="58"/>
      <c r="AR180" s="58"/>
      <c r="AS180" s="58"/>
      <c r="AT180" s="58"/>
      <c r="AU180" s="58"/>
      <c r="AV180" s="58"/>
      <c r="AW180" s="58"/>
      <c r="AX180" s="58"/>
      <c r="AY180" s="58"/>
      <c r="AZ180" s="58"/>
      <c r="BA180" s="58"/>
    </row>
    <row r="181" spans="2:53" s="59" customFormat="1" ht="13.5">
      <c r="B181" s="58"/>
      <c r="C181" s="64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  <c r="AO181" s="58"/>
      <c r="AP181" s="58"/>
      <c r="AQ181" s="58"/>
      <c r="AR181" s="58"/>
      <c r="AS181" s="58"/>
      <c r="AT181" s="58"/>
      <c r="AU181" s="58"/>
      <c r="AV181" s="58"/>
      <c r="AW181" s="58"/>
      <c r="AX181" s="58"/>
      <c r="AY181" s="58"/>
      <c r="AZ181" s="58"/>
      <c r="BA181" s="58"/>
    </row>
    <row r="182" spans="2:53" s="59" customFormat="1" ht="13.5">
      <c r="B182" s="58"/>
      <c r="C182" s="64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  <c r="AO182" s="58"/>
      <c r="AP182" s="58"/>
      <c r="AQ182" s="58"/>
      <c r="AR182" s="58"/>
      <c r="AS182" s="58"/>
      <c r="AT182" s="58"/>
      <c r="AU182" s="58"/>
      <c r="AV182" s="58"/>
      <c r="AW182" s="58"/>
      <c r="AX182" s="58"/>
      <c r="AY182" s="58"/>
      <c r="AZ182" s="58"/>
      <c r="BA182" s="58"/>
    </row>
    <row r="183" spans="2:53" s="59" customFormat="1" ht="13.5">
      <c r="B183" s="58"/>
      <c r="C183" s="64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8"/>
      <c r="AL183" s="58"/>
      <c r="AM183" s="58"/>
      <c r="AN183" s="58"/>
      <c r="AO183" s="58"/>
      <c r="AP183" s="58"/>
      <c r="AQ183" s="58"/>
      <c r="AR183" s="58"/>
      <c r="AS183" s="58"/>
      <c r="AT183" s="58"/>
      <c r="AU183" s="58"/>
      <c r="AV183" s="58"/>
      <c r="AW183" s="58"/>
      <c r="AX183" s="58"/>
      <c r="AY183" s="58"/>
      <c r="AZ183" s="58"/>
      <c r="BA183" s="58"/>
    </row>
    <row r="184" spans="2:53" s="59" customFormat="1" ht="13.5">
      <c r="B184" s="58"/>
      <c r="C184" s="64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  <c r="AH184" s="58"/>
      <c r="AI184" s="58"/>
      <c r="AJ184" s="58"/>
      <c r="AK184" s="58"/>
      <c r="AL184" s="58"/>
      <c r="AM184" s="58"/>
      <c r="AN184" s="58"/>
      <c r="AO184" s="58"/>
      <c r="AP184" s="58"/>
      <c r="AQ184" s="58"/>
      <c r="AR184" s="58"/>
      <c r="AS184" s="58"/>
      <c r="AT184" s="58"/>
      <c r="AU184" s="58"/>
      <c r="AV184" s="58"/>
      <c r="AW184" s="58"/>
      <c r="AX184" s="58"/>
      <c r="AY184" s="58"/>
      <c r="AZ184" s="58"/>
      <c r="BA184" s="58"/>
    </row>
    <row r="185" spans="2:53" s="59" customFormat="1" ht="13.5">
      <c r="B185" s="58"/>
      <c r="C185" s="64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58"/>
      <c r="AS185" s="58"/>
      <c r="AT185" s="58"/>
      <c r="AU185" s="58"/>
      <c r="AV185" s="58"/>
      <c r="AW185" s="58"/>
      <c r="AX185" s="58"/>
      <c r="AY185" s="58"/>
      <c r="AZ185" s="58"/>
      <c r="BA185" s="58"/>
    </row>
    <row r="186" spans="2:53" s="59" customFormat="1" ht="13.5">
      <c r="B186" s="58"/>
      <c r="C186" s="64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58"/>
      <c r="AL186" s="58"/>
      <c r="AM186" s="58"/>
      <c r="AN186" s="58"/>
      <c r="AO186" s="58"/>
      <c r="AP186" s="58"/>
      <c r="AQ186" s="58"/>
      <c r="AR186" s="58"/>
      <c r="AS186" s="58"/>
      <c r="AT186" s="58"/>
      <c r="AU186" s="58"/>
      <c r="AV186" s="58"/>
      <c r="AW186" s="58"/>
      <c r="AX186" s="58"/>
      <c r="AY186" s="58"/>
      <c r="AZ186" s="58"/>
      <c r="BA186" s="58"/>
    </row>
    <row r="187" spans="2:53" s="59" customFormat="1" ht="13.5">
      <c r="B187" s="58"/>
      <c r="C187" s="64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  <c r="AM187" s="58"/>
      <c r="AN187" s="58"/>
      <c r="AO187" s="58"/>
      <c r="AP187" s="58"/>
      <c r="AQ187" s="58"/>
      <c r="AR187" s="58"/>
      <c r="AS187" s="58"/>
      <c r="AT187" s="58"/>
      <c r="AU187" s="58"/>
      <c r="AV187" s="58"/>
      <c r="AW187" s="58"/>
      <c r="AX187" s="58"/>
      <c r="AY187" s="58"/>
      <c r="AZ187" s="58"/>
      <c r="BA187" s="58"/>
    </row>
    <row r="188" spans="2:53" s="59" customFormat="1" ht="13.5">
      <c r="B188" s="58"/>
      <c r="C188" s="64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  <c r="AM188" s="58"/>
      <c r="AN188" s="58"/>
      <c r="AO188" s="58"/>
      <c r="AP188" s="58"/>
      <c r="AQ188" s="58"/>
      <c r="AR188" s="58"/>
      <c r="AS188" s="58"/>
      <c r="AT188" s="58"/>
      <c r="AU188" s="58"/>
      <c r="AV188" s="58"/>
      <c r="AW188" s="58"/>
      <c r="AX188" s="58"/>
      <c r="AY188" s="58"/>
      <c r="AZ188" s="58"/>
      <c r="BA188" s="58"/>
    </row>
    <row r="189" spans="2:53" s="59" customFormat="1" ht="13.5">
      <c r="B189" s="58"/>
      <c r="C189" s="64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  <c r="AH189" s="58"/>
      <c r="AI189" s="58"/>
      <c r="AJ189" s="58"/>
      <c r="AK189" s="58"/>
      <c r="AL189" s="58"/>
      <c r="AM189" s="58"/>
      <c r="AN189" s="58"/>
      <c r="AO189" s="58"/>
      <c r="AP189" s="58"/>
      <c r="AQ189" s="58"/>
      <c r="AR189" s="58"/>
      <c r="AS189" s="58"/>
      <c r="AT189" s="58"/>
      <c r="AU189" s="58"/>
      <c r="AV189" s="58"/>
      <c r="AW189" s="58"/>
      <c r="AX189" s="58"/>
      <c r="AY189" s="58"/>
      <c r="AZ189" s="58"/>
      <c r="BA189" s="58"/>
    </row>
    <row r="190" spans="2:53" s="59" customFormat="1" ht="13.5">
      <c r="B190" s="58"/>
      <c r="C190" s="64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 s="58"/>
      <c r="AL190" s="58"/>
      <c r="AM190" s="58"/>
      <c r="AN190" s="58"/>
      <c r="AO190" s="58"/>
      <c r="AP190" s="58"/>
      <c r="AQ190" s="58"/>
      <c r="AR190" s="58"/>
      <c r="AS190" s="58"/>
      <c r="AT190" s="58"/>
      <c r="AU190" s="58"/>
      <c r="AV190" s="58"/>
      <c r="AW190" s="58"/>
      <c r="AX190" s="58"/>
      <c r="AY190" s="58"/>
      <c r="AZ190" s="58"/>
      <c r="BA190" s="58"/>
    </row>
    <row r="191" spans="2:53" s="59" customFormat="1" ht="13.5">
      <c r="B191" s="58"/>
      <c r="C191" s="64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8"/>
      <c r="AI191" s="58"/>
      <c r="AJ191" s="58"/>
      <c r="AK191" s="58"/>
      <c r="AL191" s="58"/>
      <c r="AM191" s="58"/>
      <c r="AN191" s="58"/>
      <c r="AO191" s="58"/>
      <c r="AP191" s="58"/>
      <c r="AQ191" s="58"/>
      <c r="AR191" s="58"/>
      <c r="AS191" s="58"/>
      <c r="AT191" s="58"/>
      <c r="AU191" s="58"/>
      <c r="AV191" s="58"/>
      <c r="AW191" s="58"/>
      <c r="AX191" s="58"/>
      <c r="AY191" s="58"/>
      <c r="AZ191" s="58"/>
      <c r="BA191" s="58"/>
    </row>
    <row r="192" spans="2:53" s="59" customFormat="1" ht="13.5">
      <c r="B192" s="58"/>
      <c r="C192" s="64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  <c r="AH192" s="58"/>
      <c r="AI192" s="58"/>
      <c r="AJ192" s="58"/>
      <c r="AK192" s="58"/>
      <c r="AL192" s="58"/>
      <c r="AM192" s="58"/>
      <c r="AN192" s="58"/>
      <c r="AO192" s="58"/>
      <c r="AP192" s="58"/>
      <c r="AQ192" s="58"/>
      <c r="AR192" s="58"/>
      <c r="AS192" s="58"/>
      <c r="AT192" s="58"/>
      <c r="AU192" s="58"/>
      <c r="AV192" s="58"/>
      <c r="AW192" s="58"/>
      <c r="AX192" s="58"/>
      <c r="AY192" s="58"/>
      <c r="AZ192" s="58"/>
      <c r="BA192" s="58"/>
    </row>
    <row r="193" spans="2:53" s="59" customFormat="1" ht="13.5">
      <c r="B193" s="58"/>
      <c r="C193" s="64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  <c r="AK193" s="58"/>
      <c r="AL193" s="58"/>
      <c r="AM193" s="58"/>
      <c r="AN193" s="58"/>
      <c r="AO193" s="58"/>
      <c r="AP193" s="58"/>
      <c r="AQ193" s="58"/>
      <c r="AR193" s="58"/>
      <c r="AS193" s="58"/>
      <c r="AT193" s="58"/>
      <c r="AU193" s="58"/>
      <c r="AV193" s="58"/>
      <c r="AW193" s="58"/>
      <c r="AX193" s="58"/>
      <c r="AY193" s="58"/>
      <c r="AZ193" s="58"/>
      <c r="BA193" s="58"/>
    </row>
    <row r="194" spans="2:53" s="59" customFormat="1" ht="13.5">
      <c r="B194" s="58"/>
      <c r="C194" s="64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 s="58"/>
      <c r="AL194" s="58"/>
      <c r="AM194" s="58"/>
      <c r="AN194" s="58"/>
      <c r="AO194" s="58"/>
      <c r="AP194" s="58"/>
      <c r="AQ194" s="58"/>
      <c r="AR194" s="58"/>
      <c r="AS194" s="58"/>
      <c r="AT194" s="58"/>
      <c r="AU194" s="58"/>
      <c r="AV194" s="58"/>
      <c r="AW194" s="58"/>
      <c r="AX194" s="58"/>
      <c r="AY194" s="58"/>
      <c r="AZ194" s="58"/>
      <c r="BA194" s="58"/>
    </row>
    <row r="195" spans="2:53" s="59" customFormat="1" ht="13.5">
      <c r="B195" s="58"/>
      <c r="C195" s="64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  <c r="AH195" s="58"/>
      <c r="AI195" s="58"/>
      <c r="AJ195" s="58"/>
      <c r="AK195" s="58"/>
      <c r="AL195" s="58"/>
      <c r="AM195" s="58"/>
      <c r="AN195" s="58"/>
      <c r="AO195" s="58"/>
      <c r="AP195" s="58"/>
      <c r="AQ195" s="58"/>
      <c r="AR195" s="58"/>
      <c r="AS195" s="58"/>
      <c r="AT195" s="58"/>
      <c r="AU195" s="58"/>
      <c r="AV195" s="58"/>
      <c r="AW195" s="58"/>
      <c r="AX195" s="58"/>
      <c r="AY195" s="58"/>
      <c r="AZ195" s="58"/>
      <c r="BA195" s="58"/>
    </row>
    <row r="196" spans="2:53" s="59" customFormat="1" ht="13.5">
      <c r="B196" s="58"/>
      <c r="C196" s="64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  <c r="AH196" s="58"/>
      <c r="AI196" s="58"/>
      <c r="AJ196" s="58"/>
      <c r="AK196" s="58"/>
      <c r="AL196" s="58"/>
      <c r="AM196" s="58"/>
      <c r="AN196" s="58"/>
      <c r="AO196" s="58"/>
      <c r="AP196" s="58"/>
      <c r="AQ196" s="58"/>
      <c r="AR196" s="58"/>
      <c r="AS196" s="58"/>
      <c r="AT196" s="58"/>
      <c r="AU196" s="58"/>
      <c r="AV196" s="58"/>
      <c r="AW196" s="58"/>
      <c r="AX196" s="58"/>
      <c r="AY196" s="58"/>
      <c r="AZ196" s="58"/>
      <c r="BA196" s="58"/>
    </row>
    <row r="197" spans="2:53" s="59" customFormat="1" ht="13.5">
      <c r="B197" s="58"/>
      <c r="C197" s="64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  <c r="AH197" s="58"/>
      <c r="AI197" s="58"/>
      <c r="AJ197" s="58"/>
      <c r="AK197" s="58"/>
      <c r="AL197" s="58"/>
      <c r="AM197" s="58"/>
      <c r="AN197" s="58"/>
      <c r="AO197" s="58"/>
      <c r="AP197" s="58"/>
      <c r="AQ197" s="58"/>
      <c r="AR197" s="58"/>
      <c r="AS197" s="58"/>
      <c r="AT197" s="58"/>
      <c r="AU197" s="58"/>
      <c r="AV197" s="58"/>
      <c r="AW197" s="58"/>
      <c r="AX197" s="58"/>
      <c r="AY197" s="58"/>
      <c r="AZ197" s="58"/>
      <c r="BA197" s="58"/>
    </row>
    <row r="198" spans="2:53" s="59" customFormat="1" ht="13.5">
      <c r="B198" s="58"/>
      <c r="C198" s="64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  <c r="AH198" s="58"/>
      <c r="AI198" s="58"/>
      <c r="AJ198" s="58"/>
      <c r="AK198" s="58"/>
      <c r="AL198" s="58"/>
      <c r="AM198" s="58"/>
      <c r="AN198" s="58"/>
      <c r="AO198" s="58"/>
      <c r="AP198" s="58"/>
      <c r="AQ198" s="58"/>
      <c r="AR198" s="58"/>
      <c r="AS198" s="58"/>
      <c r="AT198" s="58"/>
      <c r="AU198" s="58"/>
      <c r="AV198" s="58"/>
      <c r="AW198" s="58"/>
      <c r="AX198" s="58"/>
      <c r="AY198" s="58"/>
      <c r="AZ198" s="58"/>
      <c r="BA198" s="58"/>
    </row>
    <row r="199" spans="2:53" s="59" customFormat="1" ht="13.5">
      <c r="B199" s="58"/>
      <c r="C199" s="64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  <c r="AH199" s="58"/>
      <c r="AI199" s="58"/>
      <c r="AJ199" s="58"/>
      <c r="AK199" s="58"/>
      <c r="AL199" s="58"/>
      <c r="AM199" s="58"/>
      <c r="AN199" s="58"/>
      <c r="AO199" s="58"/>
      <c r="AP199" s="58"/>
      <c r="AQ199" s="58"/>
      <c r="AR199" s="58"/>
      <c r="AS199" s="58"/>
      <c r="AT199" s="58"/>
      <c r="AU199" s="58"/>
      <c r="AV199" s="58"/>
      <c r="AW199" s="58"/>
      <c r="AX199" s="58"/>
      <c r="AY199" s="58"/>
      <c r="AZ199" s="58"/>
      <c r="BA199" s="58"/>
    </row>
    <row r="200" spans="2:53" s="59" customFormat="1" ht="13.5">
      <c r="B200" s="58"/>
      <c r="C200" s="64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  <c r="AH200" s="58"/>
      <c r="AI200" s="58"/>
      <c r="AJ200" s="58"/>
      <c r="AK200" s="58"/>
      <c r="AL200" s="58"/>
      <c r="AM200" s="58"/>
      <c r="AN200" s="58"/>
      <c r="AO200" s="58"/>
      <c r="AP200" s="58"/>
      <c r="AQ200" s="58"/>
      <c r="AR200" s="58"/>
      <c r="AS200" s="58"/>
      <c r="AT200" s="58"/>
      <c r="AU200" s="58"/>
      <c r="AV200" s="58"/>
      <c r="AW200" s="58"/>
      <c r="AX200" s="58"/>
      <c r="AY200" s="58"/>
      <c r="AZ200" s="58"/>
      <c r="BA200" s="58"/>
    </row>
    <row r="201" spans="2:53" s="59" customFormat="1" ht="13.5">
      <c r="B201" s="58"/>
      <c r="C201" s="64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  <c r="AH201" s="58"/>
      <c r="AI201" s="58"/>
      <c r="AJ201" s="58"/>
      <c r="AK201" s="58"/>
      <c r="AL201" s="58"/>
      <c r="AM201" s="58"/>
      <c r="AN201" s="58"/>
      <c r="AO201" s="58"/>
      <c r="AP201" s="58"/>
      <c r="AQ201" s="58"/>
      <c r="AR201" s="58"/>
      <c r="AS201" s="58"/>
      <c r="AT201" s="58"/>
      <c r="AU201" s="58"/>
      <c r="AV201" s="58"/>
      <c r="AW201" s="58"/>
      <c r="AX201" s="58"/>
      <c r="AY201" s="58"/>
      <c r="AZ201" s="58"/>
      <c r="BA201" s="58"/>
    </row>
    <row r="202" spans="2:53" s="59" customFormat="1" ht="13.5">
      <c r="B202" s="58"/>
      <c r="C202" s="64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  <c r="AH202" s="58"/>
      <c r="AI202" s="58"/>
      <c r="AJ202" s="58"/>
      <c r="AK202" s="58"/>
      <c r="AL202" s="58"/>
      <c r="AM202" s="58"/>
      <c r="AN202" s="58"/>
      <c r="AO202" s="58"/>
      <c r="AP202" s="58"/>
      <c r="AQ202" s="58"/>
      <c r="AR202" s="58"/>
      <c r="AS202" s="58"/>
      <c r="AT202" s="58"/>
      <c r="AU202" s="58"/>
      <c r="AV202" s="58"/>
      <c r="AW202" s="58"/>
      <c r="AX202" s="58"/>
      <c r="AY202" s="58"/>
      <c r="AZ202" s="58"/>
      <c r="BA202" s="58"/>
    </row>
    <row r="203" spans="2:53" s="59" customFormat="1" ht="13.5">
      <c r="B203" s="58"/>
      <c r="C203" s="64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  <c r="AH203" s="58"/>
      <c r="AI203" s="58"/>
      <c r="AJ203" s="58"/>
      <c r="AK203" s="58"/>
      <c r="AL203" s="58"/>
      <c r="AM203" s="58"/>
      <c r="AN203" s="58"/>
      <c r="AO203" s="58"/>
      <c r="AP203" s="58"/>
      <c r="AQ203" s="58"/>
      <c r="AR203" s="58"/>
      <c r="AS203" s="58"/>
      <c r="AT203" s="58"/>
      <c r="AU203" s="58"/>
      <c r="AV203" s="58"/>
      <c r="AW203" s="58"/>
      <c r="AX203" s="58"/>
      <c r="AY203" s="58"/>
      <c r="AZ203" s="58"/>
      <c r="BA203" s="58"/>
    </row>
    <row r="204" spans="2:53" s="59" customFormat="1" ht="13.5">
      <c r="B204" s="58"/>
      <c r="C204" s="64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  <c r="AH204" s="58"/>
      <c r="AI204" s="58"/>
      <c r="AJ204" s="58"/>
      <c r="AK204" s="58"/>
      <c r="AL204" s="58"/>
      <c r="AM204" s="58"/>
      <c r="AN204" s="58"/>
      <c r="AO204" s="58"/>
      <c r="AP204" s="58"/>
      <c r="AQ204" s="58"/>
      <c r="AR204" s="58"/>
      <c r="AS204" s="58"/>
      <c r="AT204" s="58"/>
      <c r="AU204" s="58"/>
      <c r="AV204" s="58"/>
      <c r="AW204" s="58"/>
      <c r="AX204" s="58"/>
      <c r="AY204" s="58"/>
      <c r="AZ204" s="58"/>
      <c r="BA204" s="58"/>
    </row>
    <row r="205" spans="2:53" s="59" customFormat="1" ht="13.5">
      <c r="B205" s="58"/>
      <c r="C205" s="64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  <c r="AH205" s="58"/>
      <c r="AI205" s="58"/>
      <c r="AJ205" s="58"/>
      <c r="AK205" s="58"/>
      <c r="AL205" s="58"/>
      <c r="AM205" s="58"/>
      <c r="AN205" s="58"/>
      <c r="AO205" s="58"/>
      <c r="AP205" s="58"/>
      <c r="AQ205" s="58"/>
      <c r="AR205" s="58"/>
      <c r="AS205" s="58"/>
      <c r="AT205" s="58"/>
      <c r="AU205" s="58"/>
      <c r="AV205" s="58"/>
      <c r="AW205" s="58"/>
      <c r="AX205" s="58"/>
      <c r="AY205" s="58"/>
      <c r="AZ205" s="58"/>
      <c r="BA205" s="58"/>
    </row>
    <row r="206" spans="2:53" s="59" customFormat="1" ht="13.5">
      <c r="B206" s="58"/>
      <c r="C206" s="64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  <c r="AH206" s="58"/>
      <c r="AI206" s="58"/>
      <c r="AJ206" s="58"/>
      <c r="AK206" s="58"/>
      <c r="AL206" s="58"/>
      <c r="AM206" s="58"/>
      <c r="AN206" s="58"/>
      <c r="AO206" s="58"/>
      <c r="AP206" s="58"/>
      <c r="AQ206" s="58"/>
      <c r="AR206" s="58"/>
      <c r="AS206" s="58"/>
      <c r="AT206" s="58"/>
      <c r="AU206" s="58"/>
      <c r="AV206" s="58"/>
      <c r="AW206" s="58"/>
      <c r="AX206" s="58"/>
      <c r="AY206" s="58"/>
      <c r="AZ206" s="58"/>
      <c r="BA206" s="58"/>
    </row>
    <row r="207" spans="2:53" s="59" customFormat="1" ht="13.5">
      <c r="B207" s="58"/>
      <c r="C207" s="64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  <c r="AH207" s="58"/>
      <c r="AI207" s="58"/>
      <c r="AJ207" s="58"/>
      <c r="AK207" s="58"/>
      <c r="AL207" s="58"/>
      <c r="AM207" s="58"/>
      <c r="AN207" s="58"/>
      <c r="AO207" s="58"/>
      <c r="AP207" s="58"/>
      <c r="AQ207" s="58"/>
      <c r="AR207" s="58"/>
      <c r="AS207" s="58"/>
      <c r="AT207" s="58"/>
      <c r="AU207" s="58"/>
      <c r="AV207" s="58"/>
      <c r="AW207" s="58"/>
      <c r="AX207" s="58"/>
      <c r="AY207" s="58"/>
      <c r="AZ207" s="58"/>
      <c r="BA207" s="58"/>
    </row>
    <row r="208" spans="2:53" s="59" customFormat="1" ht="13.5">
      <c r="B208" s="58"/>
      <c r="C208" s="64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58"/>
      <c r="AE208" s="58"/>
      <c r="AF208" s="58"/>
      <c r="AG208" s="58"/>
      <c r="AH208" s="58"/>
      <c r="AI208" s="58"/>
      <c r="AJ208" s="58"/>
      <c r="AK208" s="58"/>
      <c r="AL208" s="58"/>
      <c r="AM208" s="58"/>
      <c r="AN208" s="58"/>
      <c r="AO208" s="58"/>
      <c r="AP208" s="58"/>
      <c r="AQ208" s="58"/>
      <c r="AR208" s="58"/>
      <c r="AS208" s="58"/>
      <c r="AT208" s="58"/>
      <c r="AU208" s="58"/>
      <c r="AV208" s="58"/>
      <c r="AW208" s="58"/>
      <c r="AX208" s="58"/>
      <c r="AY208" s="58"/>
      <c r="AZ208" s="58"/>
      <c r="BA208" s="58"/>
    </row>
    <row r="209" spans="2:53" s="59" customFormat="1" ht="13.5">
      <c r="B209" s="58"/>
      <c r="C209" s="64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  <c r="AH209" s="58"/>
      <c r="AI209" s="58"/>
      <c r="AJ209" s="58"/>
      <c r="AK209" s="58"/>
      <c r="AL209" s="58"/>
      <c r="AM209" s="58"/>
      <c r="AN209" s="58"/>
      <c r="AO209" s="58"/>
      <c r="AP209" s="58"/>
      <c r="AQ209" s="58"/>
      <c r="AR209" s="58"/>
      <c r="AS209" s="58"/>
      <c r="AT209" s="58"/>
      <c r="AU209" s="58"/>
      <c r="AV209" s="58"/>
      <c r="AW209" s="58"/>
      <c r="AX209" s="58"/>
      <c r="AY209" s="58"/>
      <c r="AZ209" s="58"/>
      <c r="BA209" s="58"/>
    </row>
    <row r="210" spans="2:53" s="59" customFormat="1" ht="13.5">
      <c r="B210" s="58"/>
      <c r="C210" s="64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  <c r="AH210" s="58"/>
      <c r="AI210" s="58"/>
      <c r="AJ210" s="58"/>
      <c r="AK210" s="58"/>
      <c r="AL210" s="58"/>
      <c r="AM210" s="58"/>
      <c r="AN210" s="58"/>
      <c r="AO210" s="58"/>
      <c r="AP210" s="58"/>
      <c r="AQ210" s="58"/>
      <c r="AR210" s="58"/>
      <c r="AS210" s="58"/>
      <c r="AT210" s="58"/>
      <c r="AU210" s="58"/>
      <c r="AV210" s="58"/>
      <c r="AW210" s="58"/>
      <c r="AX210" s="58"/>
      <c r="AY210" s="58"/>
      <c r="AZ210" s="58"/>
      <c r="BA210" s="58"/>
    </row>
    <row r="211" spans="2:53" s="59" customFormat="1" ht="13.5">
      <c r="B211" s="58"/>
      <c r="C211" s="64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  <c r="AH211" s="58"/>
      <c r="AI211" s="58"/>
      <c r="AJ211" s="58"/>
      <c r="AK211" s="58"/>
      <c r="AL211" s="58"/>
      <c r="AM211" s="58"/>
      <c r="AN211" s="58"/>
      <c r="AO211" s="58"/>
      <c r="AP211" s="58"/>
      <c r="AQ211" s="58"/>
      <c r="AR211" s="58"/>
      <c r="AS211" s="58"/>
      <c r="AT211" s="58"/>
      <c r="AU211" s="58"/>
      <c r="AV211" s="58"/>
      <c r="AW211" s="58"/>
      <c r="AX211" s="58"/>
      <c r="AY211" s="58"/>
      <c r="AZ211" s="58"/>
      <c r="BA211" s="58"/>
    </row>
    <row r="212" spans="2:53" s="59" customFormat="1" ht="13.5">
      <c r="B212" s="58"/>
      <c r="C212" s="64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  <c r="AH212" s="58"/>
      <c r="AI212" s="58"/>
      <c r="AJ212" s="58"/>
      <c r="AK212" s="58"/>
      <c r="AL212" s="58"/>
      <c r="AM212" s="58"/>
      <c r="AN212" s="58"/>
      <c r="AO212" s="58"/>
      <c r="AP212" s="58"/>
      <c r="AQ212" s="58"/>
      <c r="AR212" s="58"/>
      <c r="AS212" s="58"/>
      <c r="AT212" s="58"/>
      <c r="AU212" s="58"/>
      <c r="AV212" s="58"/>
      <c r="AW212" s="58"/>
      <c r="AX212" s="58"/>
      <c r="AY212" s="58"/>
      <c r="AZ212" s="58"/>
      <c r="BA212" s="58"/>
    </row>
    <row r="213" spans="2:53" s="59" customFormat="1" ht="13.5">
      <c r="B213" s="58"/>
      <c r="C213" s="64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  <c r="AH213" s="58"/>
      <c r="AI213" s="58"/>
      <c r="AJ213" s="58"/>
      <c r="AK213" s="58"/>
      <c r="AL213" s="58"/>
      <c r="AM213" s="58"/>
      <c r="AN213" s="58"/>
      <c r="AO213" s="58"/>
      <c r="AP213" s="58"/>
      <c r="AQ213" s="58"/>
      <c r="AR213" s="58"/>
      <c r="AS213" s="58"/>
      <c r="AT213" s="58"/>
      <c r="AU213" s="58"/>
      <c r="AV213" s="58"/>
      <c r="AW213" s="58"/>
      <c r="AX213" s="58"/>
      <c r="AY213" s="58"/>
      <c r="AZ213" s="58"/>
      <c r="BA213" s="58"/>
    </row>
    <row r="214" spans="2:53" s="59" customFormat="1" ht="13.5">
      <c r="B214" s="58"/>
      <c r="C214" s="64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  <c r="AH214" s="58"/>
      <c r="AI214" s="58"/>
      <c r="AJ214" s="58"/>
      <c r="AK214" s="58"/>
      <c r="AL214" s="58"/>
      <c r="AM214" s="58"/>
      <c r="AN214" s="58"/>
      <c r="AO214" s="58"/>
      <c r="AP214" s="58"/>
      <c r="AQ214" s="58"/>
      <c r="AR214" s="58"/>
      <c r="AS214" s="58"/>
      <c r="AT214" s="58"/>
      <c r="AU214" s="58"/>
      <c r="AV214" s="58"/>
      <c r="AW214" s="58"/>
      <c r="AX214" s="58"/>
      <c r="AY214" s="58"/>
      <c r="AZ214" s="58"/>
      <c r="BA214" s="58"/>
    </row>
    <row r="215" spans="2:53" s="59" customFormat="1" ht="13.5">
      <c r="B215" s="58"/>
      <c r="C215" s="64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  <c r="AH215" s="58"/>
      <c r="AI215" s="58"/>
      <c r="AJ215" s="58"/>
      <c r="AK215" s="58"/>
      <c r="AL215" s="58"/>
      <c r="AM215" s="58"/>
      <c r="AN215" s="58"/>
      <c r="AO215" s="58"/>
      <c r="AP215" s="58"/>
      <c r="AQ215" s="58"/>
      <c r="AR215" s="58"/>
      <c r="AS215" s="58"/>
      <c r="AT215" s="58"/>
      <c r="AU215" s="58"/>
      <c r="AV215" s="58"/>
      <c r="AW215" s="58"/>
      <c r="AX215" s="58"/>
      <c r="AY215" s="58"/>
      <c r="AZ215" s="58"/>
      <c r="BA215" s="58"/>
    </row>
    <row r="216" spans="2:53" s="59" customFormat="1" ht="13.5">
      <c r="B216" s="58"/>
      <c r="C216" s="64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  <c r="AH216" s="58"/>
      <c r="AI216" s="58"/>
      <c r="AJ216" s="58"/>
      <c r="AK216" s="58"/>
      <c r="AL216" s="58"/>
      <c r="AM216" s="58"/>
      <c r="AN216" s="58"/>
      <c r="AO216" s="58"/>
      <c r="AP216" s="58"/>
      <c r="AQ216" s="58"/>
      <c r="AR216" s="58"/>
      <c r="AS216" s="58"/>
      <c r="AT216" s="58"/>
      <c r="AU216" s="58"/>
      <c r="AV216" s="58"/>
      <c r="AW216" s="58"/>
      <c r="AX216" s="58"/>
      <c r="AY216" s="58"/>
      <c r="AZ216" s="58"/>
      <c r="BA216" s="58"/>
    </row>
    <row r="217" spans="2:53" s="59" customFormat="1" ht="13.5">
      <c r="B217" s="58"/>
      <c r="C217" s="64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  <c r="AH217" s="58"/>
      <c r="AI217" s="58"/>
      <c r="AJ217" s="58"/>
      <c r="AK217" s="58"/>
      <c r="AL217" s="58"/>
      <c r="AM217" s="58"/>
      <c r="AN217" s="58"/>
      <c r="AO217" s="58"/>
      <c r="AP217" s="58"/>
      <c r="AQ217" s="58"/>
      <c r="AR217" s="58"/>
      <c r="AS217" s="58"/>
      <c r="AT217" s="58"/>
      <c r="AU217" s="58"/>
      <c r="AV217" s="58"/>
      <c r="AW217" s="58"/>
      <c r="AX217" s="58"/>
      <c r="AY217" s="58"/>
      <c r="AZ217" s="58"/>
      <c r="BA217" s="58"/>
    </row>
    <row r="218" spans="2:53" s="59" customFormat="1" ht="13.5">
      <c r="B218" s="58"/>
      <c r="C218" s="64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  <c r="AD218" s="58"/>
      <c r="AE218" s="58"/>
      <c r="AF218" s="58"/>
      <c r="AG218" s="58"/>
      <c r="AH218" s="58"/>
      <c r="AI218" s="58"/>
      <c r="AJ218" s="58"/>
      <c r="AK218" s="58"/>
      <c r="AL218" s="58"/>
      <c r="AM218" s="58"/>
      <c r="AN218" s="58"/>
      <c r="AO218" s="58"/>
      <c r="AP218" s="58"/>
      <c r="AQ218" s="58"/>
      <c r="AR218" s="58"/>
      <c r="AS218" s="58"/>
      <c r="AT218" s="58"/>
      <c r="AU218" s="58"/>
      <c r="AV218" s="58"/>
      <c r="AW218" s="58"/>
      <c r="AX218" s="58"/>
      <c r="AY218" s="58"/>
      <c r="AZ218" s="58"/>
      <c r="BA218" s="58"/>
    </row>
    <row r="219" spans="2:53" s="59" customFormat="1" ht="13.5">
      <c r="B219" s="58"/>
      <c r="C219" s="64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  <c r="AF219" s="58"/>
      <c r="AG219" s="58"/>
      <c r="AH219" s="58"/>
      <c r="AI219" s="58"/>
      <c r="AJ219" s="58"/>
      <c r="AK219" s="58"/>
      <c r="AL219" s="58"/>
      <c r="AM219" s="58"/>
      <c r="AN219" s="58"/>
      <c r="AO219" s="58"/>
      <c r="AP219" s="58"/>
      <c r="AQ219" s="58"/>
      <c r="AR219" s="58"/>
      <c r="AS219" s="58"/>
      <c r="AT219" s="58"/>
      <c r="AU219" s="58"/>
      <c r="AV219" s="58"/>
      <c r="AW219" s="58"/>
      <c r="AX219" s="58"/>
      <c r="AY219" s="58"/>
      <c r="AZ219" s="58"/>
      <c r="BA219" s="58"/>
    </row>
    <row r="220" spans="2:53" s="59" customFormat="1" ht="13.5">
      <c r="B220" s="58"/>
      <c r="C220" s="64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  <c r="AF220" s="58"/>
      <c r="AG220" s="58"/>
      <c r="AH220" s="58"/>
      <c r="AI220" s="58"/>
      <c r="AJ220" s="58"/>
      <c r="AK220" s="58"/>
      <c r="AL220" s="58"/>
      <c r="AM220" s="58"/>
      <c r="AN220" s="58"/>
      <c r="AO220" s="58"/>
      <c r="AP220" s="58"/>
      <c r="AQ220" s="58"/>
      <c r="AR220" s="58"/>
      <c r="AS220" s="58"/>
      <c r="AT220" s="58"/>
      <c r="AU220" s="58"/>
      <c r="AV220" s="58"/>
      <c r="AW220" s="58"/>
      <c r="AX220" s="58"/>
      <c r="AY220" s="58"/>
      <c r="AZ220" s="58"/>
      <c r="BA220" s="58"/>
    </row>
    <row r="221" spans="2:53" s="59" customFormat="1" ht="13.5">
      <c r="B221" s="58"/>
      <c r="C221" s="64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58"/>
      <c r="AH221" s="58"/>
      <c r="AI221" s="58"/>
      <c r="AJ221" s="58"/>
      <c r="AK221" s="58"/>
      <c r="AL221" s="58"/>
      <c r="AM221" s="58"/>
      <c r="AN221" s="58"/>
      <c r="AO221" s="58"/>
      <c r="AP221" s="58"/>
      <c r="AQ221" s="58"/>
      <c r="AR221" s="58"/>
      <c r="AS221" s="58"/>
      <c r="AT221" s="58"/>
      <c r="AU221" s="58"/>
      <c r="AV221" s="58"/>
      <c r="AW221" s="58"/>
      <c r="AX221" s="58"/>
      <c r="AY221" s="58"/>
      <c r="AZ221" s="58"/>
      <c r="BA221" s="58"/>
    </row>
    <row r="222" spans="2:53" s="59" customFormat="1" ht="13.5">
      <c r="B222" s="58"/>
      <c r="C222" s="64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8"/>
      <c r="AE222" s="58"/>
      <c r="AF222" s="58"/>
      <c r="AG222" s="58"/>
      <c r="AH222" s="58"/>
      <c r="AI222" s="58"/>
      <c r="AJ222" s="58"/>
      <c r="AK222" s="58"/>
      <c r="AL222" s="58"/>
      <c r="AM222" s="58"/>
      <c r="AN222" s="58"/>
      <c r="AO222" s="58"/>
      <c r="AP222" s="58"/>
      <c r="AQ222" s="58"/>
      <c r="AR222" s="58"/>
      <c r="AS222" s="58"/>
      <c r="AT222" s="58"/>
      <c r="AU222" s="58"/>
      <c r="AV222" s="58"/>
      <c r="AW222" s="58"/>
      <c r="AX222" s="58"/>
      <c r="AY222" s="58"/>
      <c r="AZ222" s="58"/>
      <c r="BA222" s="58"/>
    </row>
    <row r="223" spans="2:53" s="59" customFormat="1" ht="13.5">
      <c r="B223" s="58"/>
      <c r="C223" s="64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58"/>
      <c r="AE223" s="58"/>
      <c r="AF223" s="58"/>
      <c r="AG223" s="58"/>
      <c r="AH223" s="58"/>
      <c r="AI223" s="58"/>
      <c r="AJ223" s="58"/>
      <c r="AK223" s="58"/>
      <c r="AL223" s="58"/>
      <c r="AM223" s="58"/>
      <c r="AN223" s="58"/>
      <c r="AO223" s="58"/>
      <c r="AP223" s="58"/>
      <c r="AQ223" s="58"/>
      <c r="AR223" s="58"/>
      <c r="AS223" s="58"/>
      <c r="AT223" s="58"/>
      <c r="AU223" s="58"/>
      <c r="AV223" s="58"/>
      <c r="AW223" s="58"/>
      <c r="AX223" s="58"/>
      <c r="AY223" s="58"/>
      <c r="AZ223" s="58"/>
      <c r="BA223" s="58"/>
    </row>
    <row r="224" spans="2:53" s="59" customFormat="1" ht="13.5">
      <c r="B224" s="58"/>
      <c r="C224" s="64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  <c r="AD224" s="58"/>
      <c r="AE224" s="58"/>
      <c r="AF224" s="58"/>
      <c r="AG224" s="58"/>
      <c r="AH224" s="58"/>
      <c r="AI224" s="58"/>
      <c r="AJ224" s="58"/>
      <c r="AK224" s="58"/>
      <c r="AL224" s="58"/>
      <c r="AM224" s="58"/>
      <c r="AN224" s="58"/>
      <c r="AO224" s="58"/>
      <c r="AP224" s="58"/>
      <c r="AQ224" s="58"/>
      <c r="AR224" s="58"/>
      <c r="AS224" s="58"/>
      <c r="AT224" s="58"/>
      <c r="AU224" s="58"/>
      <c r="AV224" s="58"/>
      <c r="AW224" s="58"/>
      <c r="AX224" s="58"/>
      <c r="AY224" s="58"/>
      <c r="AZ224" s="58"/>
      <c r="BA224" s="58"/>
    </row>
    <row r="225" spans="2:53" s="59" customFormat="1" ht="13.5">
      <c r="B225" s="58"/>
      <c r="C225" s="64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  <c r="AH225" s="58"/>
      <c r="AI225" s="58"/>
      <c r="AJ225" s="58"/>
      <c r="AK225" s="58"/>
      <c r="AL225" s="58"/>
      <c r="AM225" s="58"/>
      <c r="AN225" s="58"/>
      <c r="AO225" s="58"/>
      <c r="AP225" s="58"/>
      <c r="AQ225" s="58"/>
      <c r="AR225" s="58"/>
      <c r="AS225" s="58"/>
      <c r="AT225" s="58"/>
      <c r="AU225" s="58"/>
      <c r="AV225" s="58"/>
      <c r="AW225" s="58"/>
      <c r="AX225" s="58"/>
      <c r="AY225" s="58"/>
      <c r="AZ225" s="58"/>
      <c r="BA225" s="58"/>
    </row>
    <row r="226" spans="2:53" s="59" customFormat="1" ht="13.5">
      <c r="B226" s="58"/>
      <c r="C226" s="64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  <c r="AF226" s="58"/>
      <c r="AG226" s="58"/>
      <c r="AH226" s="58"/>
      <c r="AI226" s="58"/>
      <c r="AJ226" s="58"/>
      <c r="AK226" s="58"/>
      <c r="AL226" s="58"/>
      <c r="AM226" s="58"/>
      <c r="AN226" s="58"/>
      <c r="AO226" s="58"/>
      <c r="AP226" s="58"/>
      <c r="AQ226" s="58"/>
      <c r="AR226" s="58"/>
      <c r="AS226" s="58"/>
      <c r="AT226" s="58"/>
      <c r="AU226" s="58"/>
      <c r="AV226" s="58"/>
      <c r="AW226" s="58"/>
      <c r="AX226" s="58"/>
      <c r="AY226" s="58"/>
      <c r="AZ226" s="58"/>
      <c r="BA226" s="58"/>
    </row>
    <row r="227" spans="2:53" s="59" customFormat="1" ht="13.5">
      <c r="B227" s="58"/>
      <c r="C227" s="64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  <c r="AF227" s="58"/>
      <c r="AG227" s="58"/>
      <c r="AH227" s="58"/>
      <c r="AI227" s="58"/>
      <c r="AJ227" s="58"/>
      <c r="AK227" s="58"/>
      <c r="AL227" s="58"/>
      <c r="AM227" s="58"/>
      <c r="AN227" s="58"/>
      <c r="AO227" s="58"/>
      <c r="AP227" s="58"/>
      <c r="AQ227" s="58"/>
      <c r="AR227" s="58"/>
      <c r="AS227" s="58"/>
      <c r="AT227" s="58"/>
      <c r="AU227" s="58"/>
      <c r="AV227" s="58"/>
      <c r="AW227" s="58"/>
      <c r="AX227" s="58"/>
      <c r="AY227" s="58"/>
      <c r="AZ227" s="58"/>
      <c r="BA227" s="58"/>
    </row>
    <row r="228" spans="2:53" s="59" customFormat="1" ht="13.5">
      <c r="B228" s="58"/>
      <c r="C228" s="64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  <c r="AH228" s="58"/>
      <c r="AI228" s="58"/>
      <c r="AJ228" s="58"/>
      <c r="AK228" s="58"/>
      <c r="AL228" s="58"/>
      <c r="AM228" s="58"/>
      <c r="AN228" s="58"/>
      <c r="AO228" s="58"/>
      <c r="AP228" s="58"/>
      <c r="AQ228" s="58"/>
      <c r="AR228" s="58"/>
      <c r="AS228" s="58"/>
      <c r="AT228" s="58"/>
      <c r="AU228" s="58"/>
      <c r="AV228" s="58"/>
      <c r="AW228" s="58"/>
      <c r="AX228" s="58"/>
      <c r="AY228" s="58"/>
      <c r="AZ228" s="58"/>
      <c r="BA228" s="58"/>
    </row>
    <row r="229" spans="2:53" s="59" customFormat="1" ht="13.5">
      <c r="B229" s="58"/>
      <c r="C229" s="64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  <c r="AH229" s="58"/>
      <c r="AI229" s="58"/>
      <c r="AJ229" s="58"/>
      <c r="AK229" s="58"/>
      <c r="AL229" s="58"/>
      <c r="AM229" s="58"/>
      <c r="AN229" s="58"/>
      <c r="AO229" s="58"/>
      <c r="AP229" s="58"/>
      <c r="AQ229" s="58"/>
      <c r="AR229" s="58"/>
      <c r="AS229" s="58"/>
      <c r="AT229" s="58"/>
      <c r="AU229" s="58"/>
      <c r="AV229" s="58"/>
      <c r="AW229" s="58"/>
      <c r="AX229" s="58"/>
      <c r="AY229" s="58"/>
      <c r="AZ229" s="58"/>
      <c r="BA229" s="58"/>
    </row>
    <row r="230" spans="2:53" s="59" customFormat="1" ht="13.5">
      <c r="B230" s="58"/>
      <c r="C230" s="64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  <c r="AH230" s="58"/>
      <c r="AI230" s="58"/>
      <c r="AJ230" s="58"/>
      <c r="AK230" s="58"/>
      <c r="AL230" s="58"/>
      <c r="AM230" s="58"/>
      <c r="AN230" s="58"/>
      <c r="AO230" s="58"/>
      <c r="AP230" s="58"/>
      <c r="AQ230" s="58"/>
      <c r="AR230" s="58"/>
      <c r="AS230" s="58"/>
      <c r="AT230" s="58"/>
      <c r="AU230" s="58"/>
      <c r="AV230" s="58"/>
      <c r="AW230" s="58"/>
      <c r="AX230" s="58"/>
      <c r="AY230" s="58"/>
      <c r="AZ230" s="58"/>
      <c r="BA230" s="58"/>
    </row>
    <row r="231" spans="2:53" s="59" customFormat="1" ht="13.5">
      <c r="B231" s="58"/>
      <c r="C231" s="64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  <c r="AH231" s="58"/>
      <c r="AI231" s="58"/>
      <c r="AJ231" s="58"/>
      <c r="AK231" s="58"/>
      <c r="AL231" s="58"/>
      <c r="AM231" s="58"/>
      <c r="AN231" s="58"/>
      <c r="AO231" s="58"/>
      <c r="AP231" s="58"/>
      <c r="AQ231" s="58"/>
      <c r="AR231" s="58"/>
      <c r="AS231" s="58"/>
      <c r="AT231" s="58"/>
      <c r="AU231" s="58"/>
      <c r="AV231" s="58"/>
      <c r="AW231" s="58"/>
      <c r="AX231" s="58"/>
      <c r="AY231" s="58"/>
      <c r="AZ231" s="58"/>
      <c r="BA231" s="58"/>
    </row>
    <row r="232" spans="2:53" s="59" customFormat="1" ht="13.5">
      <c r="B232" s="58"/>
      <c r="C232" s="64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  <c r="AH232" s="58"/>
      <c r="AI232" s="58"/>
      <c r="AJ232" s="58"/>
      <c r="AK232" s="58"/>
      <c r="AL232" s="58"/>
      <c r="AM232" s="58"/>
      <c r="AN232" s="58"/>
      <c r="AO232" s="58"/>
      <c r="AP232" s="58"/>
      <c r="AQ232" s="58"/>
      <c r="AR232" s="58"/>
      <c r="AS232" s="58"/>
      <c r="AT232" s="58"/>
      <c r="AU232" s="58"/>
      <c r="AV232" s="58"/>
      <c r="AW232" s="58"/>
      <c r="AX232" s="58"/>
      <c r="AY232" s="58"/>
      <c r="AZ232" s="58"/>
      <c r="BA232" s="58"/>
    </row>
    <row r="233" spans="2:53" s="59" customFormat="1" ht="13.5">
      <c r="B233" s="58"/>
      <c r="C233" s="64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  <c r="AH233" s="58"/>
      <c r="AI233" s="58"/>
      <c r="AJ233" s="58"/>
      <c r="AK233" s="58"/>
      <c r="AL233" s="58"/>
      <c r="AM233" s="58"/>
      <c r="AN233" s="58"/>
      <c r="AO233" s="58"/>
      <c r="AP233" s="58"/>
      <c r="AQ233" s="58"/>
      <c r="AR233" s="58"/>
      <c r="AS233" s="58"/>
      <c r="AT233" s="58"/>
      <c r="AU233" s="58"/>
      <c r="AV233" s="58"/>
      <c r="AW233" s="58"/>
      <c r="AX233" s="58"/>
      <c r="AY233" s="58"/>
      <c r="AZ233" s="58"/>
      <c r="BA233" s="58"/>
    </row>
    <row r="234" spans="2:53" s="59" customFormat="1" ht="13.5">
      <c r="B234" s="58"/>
      <c r="C234" s="64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  <c r="AD234" s="58"/>
      <c r="AE234" s="58"/>
      <c r="AF234" s="58"/>
      <c r="AG234" s="58"/>
      <c r="AH234" s="58"/>
      <c r="AI234" s="58"/>
      <c r="AJ234" s="58"/>
      <c r="AK234" s="58"/>
      <c r="AL234" s="58"/>
      <c r="AM234" s="58"/>
      <c r="AN234" s="58"/>
      <c r="AO234" s="58"/>
      <c r="AP234" s="58"/>
      <c r="AQ234" s="58"/>
      <c r="AR234" s="58"/>
      <c r="AS234" s="58"/>
      <c r="AT234" s="58"/>
      <c r="AU234" s="58"/>
      <c r="AV234" s="58"/>
      <c r="AW234" s="58"/>
      <c r="AX234" s="58"/>
      <c r="AY234" s="58"/>
      <c r="AZ234" s="58"/>
      <c r="BA234" s="58"/>
    </row>
    <row r="235" spans="2:53" s="59" customFormat="1" ht="13.5">
      <c r="B235" s="58"/>
      <c r="C235" s="64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  <c r="AH235" s="58"/>
      <c r="AI235" s="58"/>
      <c r="AJ235" s="58"/>
      <c r="AK235" s="58"/>
      <c r="AL235" s="58"/>
      <c r="AM235" s="58"/>
      <c r="AN235" s="58"/>
      <c r="AO235" s="58"/>
      <c r="AP235" s="58"/>
      <c r="AQ235" s="58"/>
      <c r="AR235" s="58"/>
      <c r="AS235" s="58"/>
      <c r="AT235" s="58"/>
      <c r="AU235" s="58"/>
      <c r="AV235" s="58"/>
      <c r="AW235" s="58"/>
      <c r="AX235" s="58"/>
      <c r="AY235" s="58"/>
      <c r="AZ235" s="58"/>
      <c r="BA235" s="58"/>
    </row>
    <row r="236" spans="2:53" s="59" customFormat="1" ht="13.5">
      <c r="B236" s="58"/>
      <c r="C236" s="64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58"/>
      <c r="AH236" s="58"/>
      <c r="AI236" s="58"/>
      <c r="AJ236" s="58"/>
      <c r="AK236" s="58"/>
      <c r="AL236" s="58"/>
      <c r="AM236" s="58"/>
      <c r="AN236" s="58"/>
      <c r="AO236" s="58"/>
      <c r="AP236" s="58"/>
      <c r="AQ236" s="58"/>
      <c r="AR236" s="58"/>
      <c r="AS236" s="58"/>
      <c r="AT236" s="58"/>
      <c r="AU236" s="58"/>
      <c r="AV236" s="58"/>
      <c r="AW236" s="58"/>
      <c r="AX236" s="58"/>
      <c r="AY236" s="58"/>
      <c r="AZ236" s="58"/>
      <c r="BA236" s="58"/>
    </row>
    <row r="237" spans="2:53" s="59" customFormat="1" ht="13.5">
      <c r="B237" s="58"/>
      <c r="C237" s="64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  <c r="AD237" s="58"/>
      <c r="AE237" s="58"/>
      <c r="AF237" s="58"/>
      <c r="AG237" s="58"/>
      <c r="AH237" s="58"/>
      <c r="AI237" s="58"/>
      <c r="AJ237" s="58"/>
      <c r="AK237" s="58"/>
      <c r="AL237" s="58"/>
      <c r="AM237" s="58"/>
      <c r="AN237" s="58"/>
      <c r="AO237" s="58"/>
      <c r="AP237" s="58"/>
      <c r="AQ237" s="58"/>
      <c r="AR237" s="58"/>
      <c r="AS237" s="58"/>
      <c r="AT237" s="58"/>
      <c r="AU237" s="58"/>
      <c r="AV237" s="58"/>
      <c r="AW237" s="58"/>
      <c r="AX237" s="58"/>
      <c r="AY237" s="58"/>
      <c r="AZ237" s="58"/>
      <c r="BA237" s="58"/>
    </row>
    <row r="238" spans="2:53" s="59" customFormat="1" ht="13.5">
      <c r="B238" s="58"/>
      <c r="C238" s="64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8"/>
      <c r="AE238" s="58"/>
      <c r="AF238" s="58"/>
      <c r="AG238" s="58"/>
      <c r="AH238" s="58"/>
      <c r="AI238" s="58"/>
      <c r="AJ238" s="58"/>
      <c r="AK238" s="58"/>
      <c r="AL238" s="58"/>
      <c r="AM238" s="58"/>
      <c r="AN238" s="58"/>
      <c r="AO238" s="58"/>
      <c r="AP238" s="58"/>
      <c r="AQ238" s="58"/>
      <c r="AR238" s="58"/>
      <c r="AS238" s="58"/>
      <c r="AT238" s="58"/>
      <c r="AU238" s="58"/>
      <c r="AV238" s="58"/>
      <c r="AW238" s="58"/>
      <c r="AX238" s="58"/>
      <c r="AY238" s="58"/>
      <c r="AZ238" s="58"/>
      <c r="BA238" s="58"/>
    </row>
    <row r="239" spans="2:53" s="59" customFormat="1" ht="13.5">
      <c r="B239" s="58"/>
      <c r="C239" s="64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8"/>
      <c r="AG239" s="58"/>
      <c r="AH239" s="58"/>
      <c r="AI239" s="58"/>
      <c r="AJ239" s="58"/>
      <c r="AK239" s="58"/>
      <c r="AL239" s="58"/>
      <c r="AM239" s="58"/>
      <c r="AN239" s="58"/>
      <c r="AO239" s="58"/>
      <c r="AP239" s="58"/>
      <c r="AQ239" s="58"/>
      <c r="AR239" s="58"/>
      <c r="AS239" s="58"/>
      <c r="AT239" s="58"/>
      <c r="AU239" s="58"/>
      <c r="AV239" s="58"/>
      <c r="AW239" s="58"/>
      <c r="AX239" s="58"/>
      <c r="AY239" s="58"/>
      <c r="AZ239" s="58"/>
      <c r="BA239" s="58"/>
    </row>
    <row r="240" spans="2:53" s="59" customFormat="1" ht="13.5">
      <c r="B240" s="58"/>
      <c r="C240" s="64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58"/>
      <c r="AH240" s="58"/>
      <c r="AI240" s="58"/>
      <c r="AJ240" s="58"/>
      <c r="AK240" s="58"/>
      <c r="AL240" s="58"/>
      <c r="AM240" s="58"/>
      <c r="AN240" s="58"/>
      <c r="AO240" s="58"/>
      <c r="AP240" s="58"/>
      <c r="AQ240" s="58"/>
      <c r="AR240" s="58"/>
      <c r="AS240" s="58"/>
      <c r="AT240" s="58"/>
      <c r="AU240" s="58"/>
      <c r="AV240" s="58"/>
      <c r="AW240" s="58"/>
      <c r="AX240" s="58"/>
      <c r="AY240" s="58"/>
      <c r="AZ240" s="58"/>
      <c r="BA240" s="58"/>
    </row>
    <row r="241" spans="2:53" s="59" customFormat="1" ht="13.5">
      <c r="B241" s="58"/>
      <c r="C241" s="64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8"/>
      <c r="AE241" s="58"/>
      <c r="AF241" s="58"/>
      <c r="AG241" s="58"/>
      <c r="AH241" s="58"/>
      <c r="AI241" s="58"/>
      <c r="AJ241" s="58"/>
      <c r="AK241" s="58"/>
      <c r="AL241" s="58"/>
      <c r="AM241" s="58"/>
      <c r="AN241" s="58"/>
      <c r="AO241" s="58"/>
      <c r="AP241" s="58"/>
      <c r="AQ241" s="58"/>
      <c r="AR241" s="58"/>
      <c r="AS241" s="58"/>
      <c r="AT241" s="58"/>
      <c r="AU241" s="58"/>
      <c r="AV241" s="58"/>
      <c r="AW241" s="58"/>
      <c r="AX241" s="58"/>
      <c r="AY241" s="58"/>
      <c r="AZ241" s="58"/>
      <c r="BA241" s="58"/>
    </row>
    <row r="242" spans="2:53" s="59" customFormat="1" ht="13.5">
      <c r="B242" s="58"/>
      <c r="C242" s="64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  <c r="AF242" s="58"/>
      <c r="AG242" s="58"/>
      <c r="AH242" s="58"/>
      <c r="AI242" s="58"/>
      <c r="AJ242" s="58"/>
      <c r="AK242" s="58"/>
      <c r="AL242" s="58"/>
      <c r="AM242" s="58"/>
      <c r="AN242" s="58"/>
      <c r="AO242" s="58"/>
      <c r="AP242" s="58"/>
      <c r="AQ242" s="58"/>
      <c r="AR242" s="58"/>
      <c r="AS242" s="58"/>
      <c r="AT242" s="58"/>
      <c r="AU242" s="58"/>
      <c r="AV242" s="58"/>
      <c r="AW242" s="58"/>
      <c r="AX242" s="58"/>
      <c r="AY242" s="58"/>
      <c r="AZ242" s="58"/>
      <c r="BA242" s="58"/>
    </row>
    <row r="243" spans="2:53" s="59" customFormat="1" ht="13.5">
      <c r="B243" s="58"/>
      <c r="C243" s="64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58"/>
      <c r="AH243" s="58"/>
      <c r="AI243" s="58"/>
      <c r="AJ243" s="58"/>
      <c r="AK243" s="58"/>
      <c r="AL243" s="58"/>
      <c r="AM243" s="58"/>
      <c r="AN243" s="58"/>
      <c r="AO243" s="58"/>
      <c r="AP243" s="58"/>
      <c r="AQ243" s="58"/>
      <c r="AR243" s="58"/>
      <c r="AS243" s="58"/>
      <c r="AT243" s="58"/>
      <c r="AU243" s="58"/>
      <c r="AV243" s="58"/>
      <c r="AW243" s="58"/>
      <c r="AX243" s="58"/>
      <c r="AY243" s="58"/>
      <c r="AZ243" s="58"/>
      <c r="BA243" s="58"/>
    </row>
    <row r="244" spans="2:53" s="59" customFormat="1" ht="13.5">
      <c r="B244" s="58"/>
      <c r="C244" s="64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  <c r="AD244" s="58"/>
      <c r="AE244" s="58"/>
      <c r="AF244" s="58"/>
      <c r="AG244" s="58"/>
      <c r="AH244" s="58"/>
      <c r="AI244" s="58"/>
      <c r="AJ244" s="58"/>
      <c r="AK244" s="58"/>
      <c r="AL244" s="58"/>
      <c r="AM244" s="58"/>
      <c r="AN244" s="58"/>
      <c r="AO244" s="58"/>
      <c r="AP244" s="58"/>
      <c r="AQ244" s="58"/>
      <c r="AR244" s="58"/>
      <c r="AS244" s="58"/>
      <c r="AT244" s="58"/>
      <c r="AU244" s="58"/>
      <c r="AV244" s="58"/>
      <c r="AW244" s="58"/>
      <c r="AX244" s="58"/>
      <c r="AY244" s="58"/>
      <c r="AZ244" s="58"/>
      <c r="BA244" s="58"/>
    </row>
    <row r="245" spans="2:53" s="59" customFormat="1" ht="13.5">
      <c r="B245" s="58"/>
      <c r="C245" s="64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8"/>
      <c r="AE245" s="58"/>
      <c r="AF245" s="58"/>
      <c r="AG245" s="58"/>
      <c r="AH245" s="58"/>
      <c r="AI245" s="58"/>
      <c r="AJ245" s="58"/>
      <c r="AK245" s="58"/>
      <c r="AL245" s="58"/>
      <c r="AM245" s="58"/>
      <c r="AN245" s="58"/>
      <c r="AO245" s="58"/>
      <c r="AP245" s="58"/>
      <c r="AQ245" s="58"/>
      <c r="AR245" s="58"/>
      <c r="AS245" s="58"/>
      <c r="AT245" s="58"/>
      <c r="AU245" s="58"/>
      <c r="AV245" s="58"/>
      <c r="AW245" s="58"/>
      <c r="AX245" s="58"/>
      <c r="AY245" s="58"/>
      <c r="AZ245" s="58"/>
      <c r="BA245" s="58"/>
    </row>
    <row r="246" spans="2:53" s="59" customFormat="1" ht="13.5">
      <c r="B246" s="58"/>
      <c r="C246" s="64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8"/>
      <c r="AE246" s="58"/>
      <c r="AF246" s="58"/>
      <c r="AG246" s="58"/>
      <c r="AH246" s="58"/>
      <c r="AI246" s="58"/>
      <c r="AJ246" s="58"/>
      <c r="AK246" s="58"/>
      <c r="AL246" s="58"/>
      <c r="AM246" s="58"/>
      <c r="AN246" s="58"/>
      <c r="AO246" s="58"/>
      <c r="AP246" s="58"/>
      <c r="AQ246" s="58"/>
      <c r="AR246" s="58"/>
      <c r="AS246" s="58"/>
      <c r="AT246" s="58"/>
      <c r="AU246" s="58"/>
      <c r="AV246" s="58"/>
      <c r="AW246" s="58"/>
      <c r="AX246" s="58"/>
      <c r="AY246" s="58"/>
      <c r="AZ246" s="58"/>
      <c r="BA246" s="58"/>
    </row>
    <row r="247" spans="2:53" s="59" customFormat="1" ht="13.5">
      <c r="B247" s="58"/>
      <c r="C247" s="64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  <c r="AH247" s="58"/>
      <c r="AI247" s="58"/>
      <c r="AJ247" s="58"/>
      <c r="AK247" s="58"/>
      <c r="AL247" s="58"/>
      <c r="AM247" s="58"/>
      <c r="AN247" s="58"/>
      <c r="AO247" s="58"/>
      <c r="AP247" s="58"/>
      <c r="AQ247" s="58"/>
      <c r="AR247" s="58"/>
      <c r="AS247" s="58"/>
      <c r="AT247" s="58"/>
      <c r="AU247" s="58"/>
      <c r="AV247" s="58"/>
      <c r="AW247" s="58"/>
      <c r="AX247" s="58"/>
      <c r="AY247" s="58"/>
      <c r="AZ247" s="58"/>
      <c r="BA247" s="58"/>
    </row>
    <row r="248" spans="2:53" s="59" customFormat="1" ht="13.5">
      <c r="B248" s="58"/>
      <c r="C248" s="64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8"/>
      <c r="AE248" s="58"/>
      <c r="AF248" s="58"/>
      <c r="AG248" s="58"/>
      <c r="AH248" s="58"/>
      <c r="AI248" s="58"/>
      <c r="AJ248" s="58"/>
      <c r="AK248" s="58"/>
      <c r="AL248" s="58"/>
      <c r="AM248" s="58"/>
      <c r="AN248" s="58"/>
      <c r="AO248" s="58"/>
      <c r="AP248" s="58"/>
      <c r="AQ248" s="58"/>
      <c r="AR248" s="58"/>
      <c r="AS248" s="58"/>
      <c r="AT248" s="58"/>
      <c r="AU248" s="58"/>
      <c r="AV248" s="58"/>
      <c r="AW248" s="58"/>
      <c r="AX248" s="58"/>
      <c r="AY248" s="58"/>
      <c r="AZ248" s="58"/>
      <c r="BA248" s="58"/>
    </row>
    <row r="249" spans="2:53" s="59" customFormat="1" ht="13.5">
      <c r="B249" s="58"/>
      <c r="C249" s="64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8"/>
      <c r="AE249" s="58"/>
      <c r="AF249" s="58"/>
      <c r="AG249" s="58"/>
      <c r="AH249" s="58"/>
      <c r="AI249" s="58"/>
      <c r="AJ249" s="58"/>
      <c r="AK249" s="58"/>
      <c r="AL249" s="58"/>
      <c r="AM249" s="58"/>
      <c r="AN249" s="58"/>
      <c r="AO249" s="58"/>
      <c r="AP249" s="58"/>
      <c r="AQ249" s="58"/>
      <c r="AR249" s="58"/>
      <c r="AS249" s="58"/>
      <c r="AT249" s="58"/>
      <c r="AU249" s="58"/>
      <c r="AV249" s="58"/>
      <c r="AW249" s="58"/>
      <c r="AX249" s="58"/>
      <c r="AY249" s="58"/>
      <c r="AZ249" s="58"/>
      <c r="BA249" s="58"/>
    </row>
    <row r="250" spans="2:53" s="59" customFormat="1" ht="13.5">
      <c r="B250" s="58"/>
      <c r="C250" s="64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8"/>
      <c r="AE250" s="58"/>
      <c r="AF250" s="58"/>
      <c r="AG250" s="58"/>
      <c r="AH250" s="58"/>
      <c r="AI250" s="58"/>
      <c r="AJ250" s="58"/>
      <c r="AK250" s="58"/>
      <c r="AL250" s="58"/>
      <c r="AM250" s="58"/>
      <c r="AN250" s="58"/>
      <c r="AO250" s="58"/>
      <c r="AP250" s="58"/>
      <c r="AQ250" s="58"/>
      <c r="AR250" s="58"/>
      <c r="AS250" s="58"/>
      <c r="AT250" s="58"/>
      <c r="AU250" s="58"/>
      <c r="AV250" s="58"/>
      <c r="AW250" s="58"/>
      <c r="AX250" s="58"/>
      <c r="AY250" s="58"/>
      <c r="AZ250" s="58"/>
      <c r="BA250" s="58"/>
    </row>
    <row r="251" spans="2:53" s="59" customFormat="1" ht="13.5">
      <c r="B251" s="58"/>
      <c r="C251" s="64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8"/>
      <c r="AE251" s="58"/>
      <c r="AF251" s="58"/>
      <c r="AG251" s="58"/>
      <c r="AH251" s="58"/>
      <c r="AI251" s="58"/>
      <c r="AJ251" s="58"/>
      <c r="AK251" s="58"/>
      <c r="AL251" s="58"/>
      <c r="AM251" s="58"/>
      <c r="AN251" s="58"/>
      <c r="AO251" s="58"/>
      <c r="AP251" s="58"/>
      <c r="AQ251" s="58"/>
      <c r="AR251" s="58"/>
      <c r="AS251" s="58"/>
      <c r="AT251" s="58"/>
      <c r="AU251" s="58"/>
      <c r="AV251" s="58"/>
      <c r="AW251" s="58"/>
      <c r="AX251" s="58"/>
      <c r="AY251" s="58"/>
      <c r="AZ251" s="58"/>
      <c r="BA251" s="58"/>
    </row>
    <row r="252" spans="2:53" s="59" customFormat="1" ht="13.5">
      <c r="B252" s="58"/>
      <c r="C252" s="64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  <c r="AF252" s="58"/>
      <c r="AG252" s="58"/>
      <c r="AH252" s="58"/>
      <c r="AI252" s="58"/>
      <c r="AJ252" s="58"/>
      <c r="AK252" s="58"/>
      <c r="AL252" s="58"/>
      <c r="AM252" s="58"/>
      <c r="AN252" s="58"/>
      <c r="AO252" s="58"/>
      <c r="AP252" s="58"/>
      <c r="AQ252" s="58"/>
      <c r="AR252" s="58"/>
      <c r="AS252" s="58"/>
      <c r="AT252" s="58"/>
      <c r="AU252" s="58"/>
      <c r="AV252" s="58"/>
      <c r="AW252" s="58"/>
      <c r="AX252" s="58"/>
      <c r="AY252" s="58"/>
      <c r="AZ252" s="58"/>
      <c r="BA252" s="58"/>
    </row>
    <row r="253" spans="2:53" s="59" customFormat="1" ht="13.5">
      <c r="B253" s="58"/>
      <c r="C253" s="64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  <c r="AH253" s="58"/>
      <c r="AI253" s="58"/>
      <c r="AJ253" s="58"/>
      <c r="AK253" s="58"/>
      <c r="AL253" s="58"/>
      <c r="AM253" s="58"/>
      <c r="AN253" s="58"/>
      <c r="AO253" s="58"/>
      <c r="AP253" s="58"/>
      <c r="AQ253" s="58"/>
      <c r="AR253" s="58"/>
      <c r="AS253" s="58"/>
      <c r="AT253" s="58"/>
      <c r="AU253" s="58"/>
      <c r="AV253" s="58"/>
      <c r="AW253" s="58"/>
      <c r="AX253" s="58"/>
      <c r="AY253" s="58"/>
      <c r="AZ253" s="58"/>
      <c r="BA253" s="58"/>
    </row>
    <row r="254" spans="2:53" s="59" customFormat="1" ht="13.5">
      <c r="B254" s="58"/>
      <c r="C254" s="64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  <c r="AD254" s="58"/>
      <c r="AE254" s="58"/>
      <c r="AF254" s="58"/>
      <c r="AG254" s="58"/>
      <c r="AH254" s="58"/>
      <c r="AI254" s="58"/>
      <c r="AJ254" s="58"/>
      <c r="AK254" s="58"/>
      <c r="AL254" s="58"/>
      <c r="AM254" s="58"/>
      <c r="AN254" s="58"/>
      <c r="AO254" s="58"/>
      <c r="AP254" s="58"/>
      <c r="AQ254" s="58"/>
      <c r="AR254" s="58"/>
      <c r="AS254" s="58"/>
      <c r="AT254" s="58"/>
      <c r="AU254" s="58"/>
      <c r="AV254" s="58"/>
      <c r="AW254" s="58"/>
      <c r="AX254" s="58"/>
      <c r="AY254" s="58"/>
      <c r="AZ254" s="58"/>
      <c r="BA254" s="58"/>
    </row>
    <row r="255" spans="2:53" s="59" customFormat="1" ht="13.5">
      <c r="B255" s="58"/>
      <c r="C255" s="64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  <c r="AF255" s="58"/>
      <c r="AG255" s="58"/>
      <c r="AH255" s="58"/>
      <c r="AI255" s="58"/>
      <c r="AJ255" s="58"/>
      <c r="AK255" s="58"/>
      <c r="AL255" s="58"/>
      <c r="AM255" s="58"/>
      <c r="AN255" s="58"/>
      <c r="AO255" s="58"/>
      <c r="AP255" s="58"/>
      <c r="AQ255" s="58"/>
      <c r="AR255" s="58"/>
      <c r="AS255" s="58"/>
      <c r="AT255" s="58"/>
      <c r="AU255" s="58"/>
      <c r="AV255" s="58"/>
      <c r="AW255" s="58"/>
      <c r="AX255" s="58"/>
      <c r="AY255" s="58"/>
      <c r="AZ255" s="58"/>
      <c r="BA255" s="58"/>
    </row>
    <row r="256" spans="2:53" s="59" customFormat="1" ht="13.5">
      <c r="B256" s="58"/>
      <c r="C256" s="64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  <c r="AF256" s="58"/>
      <c r="AG256" s="58"/>
      <c r="AH256" s="58"/>
      <c r="AI256" s="58"/>
      <c r="AJ256" s="58"/>
      <c r="AK256" s="58"/>
      <c r="AL256" s="58"/>
      <c r="AM256" s="58"/>
      <c r="AN256" s="58"/>
      <c r="AO256" s="58"/>
      <c r="AP256" s="58"/>
      <c r="AQ256" s="58"/>
      <c r="AR256" s="58"/>
      <c r="AS256" s="58"/>
      <c r="AT256" s="58"/>
      <c r="AU256" s="58"/>
      <c r="AV256" s="58"/>
      <c r="AW256" s="58"/>
      <c r="AX256" s="58"/>
      <c r="AY256" s="58"/>
      <c r="AZ256" s="58"/>
      <c r="BA256" s="58"/>
    </row>
    <row r="257" spans="2:53" s="59" customFormat="1" ht="13.5">
      <c r="B257" s="58"/>
      <c r="C257" s="64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  <c r="AH257" s="58"/>
      <c r="AI257" s="58"/>
      <c r="AJ257" s="58"/>
      <c r="AK257" s="58"/>
      <c r="AL257" s="58"/>
      <c r="AM257" s="58"/>
      <c r="AN257" s="58"/>
      <c r="AO257" s="58"/>
      <c r="AP257" s="58"/>
      <c r="AQ257" s="58"/>
      <c r="AR257" s="58"/>
      <c r="AS257" s="58"/>
      <c r="AT257" s="58"/>
      <c r="AU257" s="58"/>
      <c r="AV257" s="58"/>
      <c r="AW257" s="58"/>
      <c r="AX257" s="58"/>
      <c r="AY257" s="58"/>
      <c r="AZ257" s="58"/>
      <c r="BA257" s="58"/>
    </row>
    <row r="258" spans="2:53" s="59" customFormat="1" ht="13.5">
      <c r="B258" s="58"/>
      <c r="C258" s="64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  <c r="AH258" s="58"/>
      <c r="AI258" s="58"/>
      <c r="AJ258" s="58"/>
      <c r="AK258" s="58"/>
      <c r="AL258" s="58"/>
      <c r="AM258" s="58"/>
      <c r="AN258" s="58"/>
      <c r="AO258" s="58"/>
      <c r="AP258" s="58"/>
      <c r="AQ258" s="58"/>
      <c r="AR258" s="58"/>
      <c r="AS258" s="58"/>
      <c r="AT258" s="58"/>
      <c r="AU258" s="58"/>
      <c r="AV258" s="58"/>
      <c r="AW258" s="58"/>
      <c r="AX258" s="58"/>
      <c r="AY258" s="58"/>
      <c r="AZ258" s="58"/>
      <c r="BA258" s="58"/>
    </row>
    <row r="259" spans="2:53" s="59" customFormat="1" ht="13.5">
      <c r="B259" s="58"/>
      <c r="C259" s="64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  <c r="AH259" s="58"/>
      <c r="AI259" s="58"/>
      <c r="AJ259" s="58"/>
      <c r="AK259" s="58"/>
      <c r="AL259" s="58"/>
      <c r="AM259" s="58"/>
      <c r="AN259" s="58"/>
      <c r="AO259" s="58"/>
      <c r="AP259" s="58"/>
      <c r="AQ259" s="58"/>
      <c r="AR259" s="58"/>
      <c r="AS259" s="58"/>
      <c r="AT259" s="58"/>
      <c r="AU259" s="58"/>
      <c r="AV259" s="58"/>
      <c r="AW259" s="58"/>
      <c r="AX259" s="58"/>
      <c r="AY259" s="58"/>
      <c r="AZ259" s="58"/>
      <c r="BA259" s="58"/>
    </row>
    <row r="260" spans="2:53" s="59" customFormat="1" ht="13.5">
      <c r="B260" s="58"/>
      <c r="C260" s="64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  <c r="AF260" s="58"/>
      <c r="AG260" s="58"/>
      <c r="AH260" s="58"/>
      <c r="AI260" s="58"/>
      <c r="AJ260" s="58"/>
      <c r="AK260" s="58"/>
      <c r="AL260" s="58"/>
      <c r="AM260" s="58"/>
      <c r="AN260" s="58"/>
      <c r="AO260" s="58"/>
      <c r="AP260" s="58"/>
      <c r="AQ260" s="58"/>
      <c r="AR260" s="58"/>
      <c r="AS260" s="58"/>
      <c r="AT260" s="58"/>
      <c r="AU260" s="58"/>
      <c r="AV260" s="58"/>
      <c r="AW260" s="58"/>
      <c r="AX260" s="58"/>
      <c r="AY260" s="58"/>
      <c r="AZ260" s="58"/>
      <c r="BA260" s="58"/>
    </row>
    <row r="261" spans="2:53" s="59" customFormat="1" ht="13.5">
      <c r="B261" s="58"/>
      <c r="C261" s="64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  <c r="AH261" s="58"/>
      <c r="AI261" s="58"/>
      <c r="AJ261" s="58"/>
      <c r="AK261" s="58"/>
      <c r="AL261" s="58"/>
      <c r="AM261" s="58"/>
      <c r="AN261" s="58"/>
      <c r="AO261" s="58"/>
      <c r="AP261" s="58"/>
      <c r="AQ261" s="58"/>
      <c r="AR261" s="58"/>
      <c r="AS261" s="58"/>
      <c r="AT261" s="58"/>
      <c r="AU261" s="58"/>
      <c r="AV261" s="58"/>
      <c r="AW261" s="58"/>
      <c r="AX261" s="58"/>
      <c r="AY261" s="58"/>
      <c r="AZ261" s="58"/>
      <c r="BA261" s="58"/>
    </row>
    <row r="262" spans="2:53" s="59" customFormat="1" ht="13.5">
      <c r="B262" s="58"/>
      <c r="C262" s="64"/>
      <c r="D262" s="58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  <c r="AF262" s="58"/>
      <c r="AG262" s="58"/>
      <c r="AH262" s="58"/>
      <c r="AI262" s="58"/>
      <c r="AJ262" s="58"/>
      <c r="AK262" s="58"/>
      <c r="AL262" s="58"/>
      <c r="AM262" s="58"/>
      <c r="AN262" s="58"/>
      <c r="AO262" s="58"/>
      <c r="AP262" s="58"/>
      <c r="AQ262" s="58"/>
      <c r="AR262" s="58"/>
      <c r="AS262" s="58"/>
      <c r="AT262" s="58"/>
      <c r="AU262" s="58"/>
      <c r="AV262" s="58"/>
      <c r="AW262" s="58"/>
      <c r="AX262" s="58"/>
      <c r="AY262" s="58"/>
      <c r="AZ262" s="58"/>
      <c r="BA262" s="58"/>
    </row>
    <row r="263" spans="2:53" s="59" customFormat="1" ht="13.5">
      <c r="B263" s="58"/>
      <c r="C263" s="64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  <c r="AH263" s="58"/>
      <c r="AI263" s="58"/>
      <c r="AJ263" s="58"/>
      <c r="AK263" s="58"/>
      <c r="AL263" s="58"/>
      <c r="AM263" s="58"/>
      <c r="AN263" s="58"/>
      <c r="AO263" s="58"/>
      <c r="AP263" s="58"/>
      <c r="AQ263" s="58"/>
      <c r="AR263" s="58"/>
      <c r="AS263" s="58"/>
      <c r="AT263" s="58"/>
      <c r="AU263" s="58"/>
      <c r="AV263" s="58"/>
      <c r="AW263" s="58"/>
      <c r="AX263" s="58"/>
      <c r="AY263" s="58"/>
      <c r="AZ263" s="58"/>
      <c r="BA263" s="58"/>
    </row>
    <row r="264" spans="2:53" s="59" customFormat="1" ht="13.5">
      <c r="B264" s="58"/>
      <c r="C264" s="64"/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  <c r="AD264" s="58"/>
      <c r="AE264" s="58"/>
      <c r="AF264" s="58"/>
      <c r="AG264" s="58"/>
      <c r="AH264" s="58"/>
      <c r="AI264" s="58"/>
      <c r="AJ264" s="58"/>
      <c r="AK264" s="58"/>
      <c r="AL264" s="58"/>
      <c r="AM264" s="58"/>
      <c r="AN264" s="58"/>
      <c r="AO264" s="58"/>
      <c r="AP264" s="58"/>
      <c r="AQ264" s="58"/>
      <c r="AR264" s="58"/>
      <c r="AS264" s="58"/>
      <c r="AT264" s="58"/>
      <c r="AU264" s="58"/>
      <c r="AV264" s="58"/>
      <c r="AW264" s="58"/>
      <c r="AX264" s="58"/>
      <c r="AY264" s="58"/>
      <c r="AZ264" s="58"/>
      <c r="BA264" s="58"/>
    </row>
    <row r="265" spans="2:53" s="59" customFormat="1" ht="13.5">
      <c r="B265" s="58"/>
      <c r="C265" s="64"/>
      <c r="D265" s="58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  <c r="AF265" s="58"/>
      <c r="AG265" s="58"/>
      <c r="AH265" s="58"/>
      <c r="AI265" s="58"/>
      <c r="AJ265" s="58"/>
      <c r="AK265" s="58"/>
      <c r="AL265" s="58"/>
      <c r="AM265" s="58"/>
      <c r="AN265" s="58"/>
      <c r="AO265" s="58"/>
      <c r="AP265" s="58"/>
      <c r="AQ265" s="58"/>
      <c r="AR265" s="58"/>
      <c r="AS265" s="58"/>
      <c r="AT265" s="58"/>
      <c r="AU265" s="58"/>
      <c r="AV265" s="58"/>
      <c r="AW265" s="58"/>
      <c r="AX265" s="58"/>
      <c r="AY265" s="58"/>
      <c r="AZ265" s="58"/>
      <c r="BA265" s="58"/>
    </row>
    <row r="266" spans="2:53" s="59" customFormat="1" ht="13.5">
      <c r="B266" s="58"/>
      <c r="C266" s="64"/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  <c r="AD266" s="58"/>
      <c r="AE266" s="58"/>
      <c r="AF266" s="58"/>
      <c r="AG266" s="58"/>
      <c r="AH266" s="58"/>
      <c r="AI266" s="58"/>
      <c r="AJ266" s="58"/>
      <c r="AK266" s="58"/>
      <c r="AL266" s="58"/>
      <c r="AM266" s="58"/>
      <c r="AN266" s="58"/>
      <c r="AO266" s="58"/>
      <c r="AP266" s="58"/>
      <c r="AQ266" s="58"/>
      <c r="AR266" s="58"/>
      <c r="AS266" s="58"/>
      <c r="AT266" s="58"/>
      <c r="AU266" s="58"/>
      <c r="AV266" s="58"/>
      <c r="AW266" s="58"/>
      <c r="AX266" s="58"/>
      <c r="AY266" s="58"/>
      <c r="AZ266" s="58"/>
      <c r="BA266" s="58"/>
    </row>
    <row r="267" spans="2:53" s="59" customFormat="1" ht="13.5">
      <c r="B267" s="58"/>
      <c r="C267" s="64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  <c r="AH267" s="58"/>
      <c r="AI267" s="58"/>
      <c r="AJ267" s="58"/>
      <c r="AK267" s="58"/>
      <c r="AL267" s="58"/>
      <c r="AM267" s="58"/>
      <c r="AN267" s="58"/>
      <c r="AO267" s="58"/>
      <c r="AP267" s="58"/>
      <c r="AQ267" s="58"/>
      <c r="AR267" s="58"/>
      <c r="AS267" s="58"/>
      <c r="AT267" s="58"/>
      <c r="AU267" s="58"/>
      <c r="AV267" s="58"/>
      <c r="AW267" s="58"/>
      <c r="AX267" s="58"/>
      <c r="AY267" s="58"/>
      <c r="AZ267" s="58"/>
      <c r="BA267" s="58"/>
    </row>
    <row r="268" spans="2:53" s="59" customFormat="1" ht="13.5">
      <c r="B268" s="58"/>
      <c r="C268" s="64"/>
      <c r="D268" s="58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  <c r="AF268" s="58"/>
      <c r="AG268" s="58"/>
      <c r="AH268" s="58"/>
      <c r="AI268" s="58"/>
      <c r="AJ268" s="58"/>
      <c r="AK268" s="58"/>
      <c r="AL268" s="58"/>
      <c r="AM268" s="58"/>
      <c r="AN268" s="58"/>
      <c r="AO268" s="58"/>
      <c r="AP268" s="58"/>
      <c r="AQ268" s="58"/>
      <c r="AR268" s="58"/>
      <c r="AS268" s="58"/>
      <c r="AT268" s="58"/>
      <c r="AU268" s="58"/>
      <c r="AV268" s="58"/>
      <c r="AW268" s="58"/>
      <c r="AX268" s="58"/>
      <c r="AY268" s="58"/>
      <c r="AZ268" s="58"/>
      <c r="BA268" s="58"/>
    </row>
    <row r="269" spans="2:53" s="59" customFormat="1" ht="13.5">
      <c r="B269" s="58"/>
      <c r="C269" s="64"/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  <c r="AH269" s="58"/>
      <c r="AI269" s="58"/>
      <c r="AJ269" s="58"/>
      <c r="AK269" s="58"/>
      <c r="AL269" s="58"/>
      <c r="AM269" s="58"/>
      <c r="AN269" s="58"/>
      <c r="AO269" s="58"/>
      <c r="AP269" s="58"/>
      <c r="AQ269" s="58"/>
      <c r="AR269" s="58"/>
      <c r="AS269" s="58"/>
      <c r="AT269" s="58"/>
      <c r="AU269" s="58"/>
      <c r="AV269" s="58"/>
      <c r="AW269" s="58"/>
      <c r="AX269" s="58"/>
      <c r="AY269" s="58"/>
      <c r="AZ269" s="58"/>
      <c r="BA269" s="58"/>
    </row>
    <row r="270" spans="2:53" s="59" customFormat="1" ht="13.5">
      <c r="B270" s="58"/>
      <c r="C270" s="64"/>
      <c r="D270" s="58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  <c r="AD270" s="58"/>
      <c r="AE270" s="58"/>
      <c r="AF270" s="58"/>
      <c r="AG270" s="58"/>
      <c r="AH270" s="58"/>
      <c r="AI270" s="58"/>
      <c r="AJ270" s="58"/>
      <c r="AK270" s="58"/>
      <c r="AL270" s="58"/>
      <c r="AM270" s="58"/>
      <c r="AN270" s="58"/>
      <c r="AO270" s="58"/>
      <c r="AP270" s="58"/>
      <c r="AQ270" s="58"/>
      <c r="AR270" s="58"/>
      <c r="AS270" s="58"/>
      <c r="AT270" s="58"/>
      <c r="AU270" s="58"/>
      <c r="AV270" s="58"/>
      <c r="AW270" s="58"/>
      <c r="AX270" s="58"/>
      <c r="AY270" s="58"/>
      <c r="AZ270" s="58"/>
      <c r="BA270" s="58"/>
    </row>
    <row r="271" spans="2:53" s="59" customFormat="1" ht="13.5">
      <c r="B271" s="58"/>
      <c r="C271" s="64"/>
      <c r="D271" s="58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  <c r="AH271" s="58"/>
      <c r="AI271" s="58"/>
      <c r="AJ271" s="58"/>
      <c r="AK271" s="58"/>
      <c r="AL271" s="58"/>
      <c r="AM271" s="58"/>
      <c r="AN271" s="58"/>
      <c r="AO271" s="58"/>
      <c r="AP271" s="58"/>
      <c r="AQ271" s="58"/>
      <c r="AR271" s="58"/>
      <c r="AS271" s="58"/>
      <c r="AT271" s="58"/>
      <c r="AU271" s="58"/>
      <c r="AV271" s="58"/>
      <c r="AW271" s="58"/>
      <c r="AX271" s="58"/>
      <c r="AY271" s="58"/>
      <c r="AZ271" s="58"/>
      <c r="BA271" s="58"/>
    </row>
    <row r="272" spans="2:53" s="59" customFormat="1" ht="13.5">
      <c r="B272" s="58"/>
      <c r="C272" s="64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  <c r="AH272" s="58"/>
      <c r="AI272" s="58"/>
      <c r="AJ272" s="58"/>
      <c r="AK272" s="58"/>
      <c r="AL272" s="58"/>
      <c r="AM272" s="58"/>
      <c r="AN272" s="58"/>
      <c r="AO272" s="58"/>
      <c r="AP272" s="58"/>
      <c r="AQ272" s="58"/>
      <c r="AR272" s="58"/>
      <c r="AS272" s="58"/>
      <c r="AT272" s="58"/>
      <c r="AU272" s="58"/>
      <c r="AV272" s="58"/>
      <c r="AW272" s="58"/>
      <c r="AX272" s="58"/>
      <c r="AY272" s="58"/>
      <c r="AZ272" s="58"/>
      <c r="BA272" s="58"/>
    </row>
    <row r="273" spans="2:53" s="59" customFormat="1" ht="13.5">
      <c r="B273" s="58"/>
      <c r="C273" s="64"/>
      <c r="D273" s="58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  <c r="AH273" s="58"/>
      <c r="AI273" s="58"/>
      <c r="AJ273" s="58"/>
      <c r="AK273" s="58"/>
      <c r="AL273" s="58"/>
      <c r="AM273" s="58"/>
      <c r="AN273" s="58"/>
      <c r="AO273" s="58"/>
      <c r="AP273" s="58"/>
      <c r="AQ273" s="58"/>
      <c r="AR273" s="58"/>
      <c r="AS273" s="58"/>
      <c r="AT273" s="58"/>
      <c r="AU273" s="58"/>
      <c r="AV273" s="58"/>
      <c r="AW273" s="58"/>
      <c r="AX273" s="58"/>
      <c r="AY273" s="58"/>
      <c r="AZ273" s="58"/>
      <c r="BA273" s="58"/>
    </row>
    <row r="274" spans="2:53" s="59" customFormat="1" ht="13.5">
      <c r="B274" s="58"/>
      <c r="C274" s="64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  <c r="AH274" s="58"/>
      <c r="AI274" s="58"/>
      <c r="AJ274" s="58"/>
      <c r="AK274" s="58"/>
      <c r="AL274" s="58"/>
      <c r="AM274" s="58"/>
      <c r="AN274" s="58"/>
      <c r="AO274" s="58"/>
      <c r="AP274" s="58"/>
      <c r="AQ274" s="58"/>
      <c r="AR274" s="58"/>
      <c r="AS274" s="58"/>
      <c r="AT274" s="58"/>
      <c r="AU274" s="58"/>
      <c r="AV274" s="58"/>
      <c r="AW274" s="58"/>
      <c r="AX274" s="58"/>
      <c r="AY274" s="58"/>
      <c r="AZ274" s="58"/>
      <c r="BA274" s="58"/>
    </row>
    <row r="275" spans="2:53" s="59" customFormat="1" ht="13.5">
      <c r="B275" s="58"/>
      <c r="C275" s="64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  <c r="AH275" s="58"/>
      <c r="AI275" s="58"/>
      <c r="AJ275" s="58"/>
      <c r="AK275" s="58"/>
      <c r="AL275" s="58"/>
      <c r="AM275" s="58"/>
      <c r="AN275" s="58"/>
      <c r="AO275" s="58"/>
      <c r="AP275" s="58"/>
      <c r="AQ275" s="58"/>
      <c r="AR275" s="58"/>
      <c r="AS275" s="58"/>
      <c r="AT275" s="58"/>
      <c r="AU275" s="58"/>
      <c r="AV275" s="58"/>
      <c r="AW275" s="58"/>
      <c r="AX275" s="58"/>
      <c r="AY275" s="58"/>
      <c r="AZ275" s="58"/>
      <c r="BA275" s="58"/>
    </row>
    <row r="276" spans="2:53" s="59" customFormat="1" ht="13.5">
      <c r="B276" s="58"/>
      <c r="C276" s="64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  <c r="AH276" s="58"/>
      <c r="AI276" s="58"/>
      <c r="AJ276" s="58"/>
      <c r="AK276" s="58"/>
      <c r="AL276" s="58"/>
      <c r="AM276" s="58"/>
      <c r="AN276" s="58"/>
      <c r="AO276" s="58"/>
      <c r="AP276" s="58"/>
      <c r="AQ276" s="58"/>
      <c r="AR276" s="58"/>
      <c r="AS276" s="58"/>
      <c r="AT276" s="58"/>
      <c r="AU276" s="58"/>
      <c r="AV276" s="58"/>
      <c r="AW276" s="58"/>
      <c r="AX276" s="58"/>
      <c r="AY276" s="58"/>
      <c r="AZ276" s="58"/>
      <c r="BA276" s="58"/>
    </row>
    <row r="277" spans="2:53" s="59" customFormat="1" ht="13.5">
      <c r="B277" s="58"/>
      <c r="C277" s="64"/>
      <c r="D277" s="58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  <c r="AH277" s="58"/>
      <c r="AI277" s="58"/>
      <c r="AJ277" s="58"/>
      <c r="AK277" s="58"/>
      <c r="AL277" s="58"/>
      <c r="AM277" s="58"/>
      <c r="AN277" s="58"/>
      <c r="AO277" s="58"/>
      <c r="AP277" s="58"/>
      <c r="AQ277" s="58"/>
      <c r="AR277" s="58"/>
      <c r="AS277" s="58"/>
      <c r="AT277" s="58"/>
      <c r="AU277" s="58"/>
      <c r="AV277" s="58"/>
      <c r="AW277" s="58"/>
      <c r="AX277" s="58"/>
      <c r="AY277" s="58"/>
      <c r="AZ277" s="58"/>
      <c r="BA277" s="58"/>
    </row>
    <row r="278" spans="2:53" s="59" customFormat="1" ht="13.5">
      <c r="B278" s="58"/>
      <c r="C278" s="64"/>
      <c r="D278" s="58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  <c r="AH278" s="58"/>
      <c r="AI278" s="58"/>
      <c r="AJ278" s="58"/>
      <c r="AK278" s="58"/>
      <c r="AL278" s="58"/>
      <c r="AM278" s="58"/>
      <c r="AN278" s="58"/>
      <c r="AO278" s="58"/>
      <c r="AP278" s="58"/>
      <c r="AQ278" s="58"/>
      <c r="AR278" s="58"/>
      <c r="AS278" s="58"/>
      <c r="AT278" s="58"/>
      <c r="AU278" s="58"/>
      <c r="AV278" s="58"/>
      <c r="AW278" s="58"/>
      <c r="AX278" s="58"/>
      <c r="AY278" s="58"/>
      <c r="AZ278" s="58"/>
      <c r="BA278" s="58"/>
    </row>
    <row r="279" spans="2:53" s="59" customFormat="1" ht="13.5">
      <c r="B279" s="58"/>
      <c r="C279" s="64"/>
      <c r="D279" s="58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  <c r="AH279" s="58"/>
      <c r="AI279" s="58"/>
      <c r="AJ279" s="58"/>
      <c r="AK279" s="58"/>
      <c r="AL279" s="58"/>
      <c r="AM279" s="58"/>
      <c r="AN279" s="58"/>
      <c r="AO279" s="58"/>
      <c r="AP279" s="58"/>
      <c r="AQ279" s="58"/>
      <c r="AR279" s="58"/>
      <c r="AS279" s="58"/>
      <c r="AT279" s="58"/>
      <c r="AU279" s="58"/>
      <c r="AV279" s="58"/>
      <c r="AW279" s="58"/>
      <c r="AX279" s="58"/>
      <c r="AY279" s="58"/>
      <c r="AZ279" s="58"/>
      <c r="BA279" s="58"/>
    </row>
    <row r="280" spans="2:53" s="59" customFormat="1" ht="13.5">
      <c r="B280" s="58"/>
      <c r="C280" s="64"/>
      <c r="D280" s="58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  <c r="AH280" s="58"/>
      <c r="AI280" s="58"/>
      <c r="AJ280" s="58"/>
      <c r="AK280" s="58"/>
      <c r="AL280" s="58"/>
      <c r="AM280" s="58"/>
      <c r="AN280" s="58"/>
      <c r="AO280" s="58"/>
      <c r="AP280" s="58"/>
      <c r="AQ280" s="58"/>
      <c r="AR280" s="58"/>
      <c r="AS280" s="58"/>
      <c r="AT280" s="58"/>
      <c r="AU280" s="58"/>
      <c r="AV280" s="58"/>
      <c r="AW280" s="58"/>
      <c r="AX280" s="58"/>
      <c r="AY280" s="58"/>
      <c r="AZ280" s="58"/>
      <c r="BA280" s="58"/>
    </row>
    <row r="281" spans="2:53" s="59" customFormat="1" ht="13.5">
      <c r="B281" s="58"/>
      <c r="C281" s="64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58"/>
      <c r="AH281" s="58"/>
      <c r="AI281" s="58"/>
      <c r="AJ281" s="58"/>
      <c r="AK281" s="58"/>
      <c r="AL281" s="58"/>
      <c r="AM281" s="58"/>
      <c r="AN281" s="58"/>
      <c r="AO281" s="58"/>
      <c r="AP281" s="58"/>
      <c r="AQ281" s="58"/>
      <c r="AR281" s="58"/>
      <c r="AS281" s="58"/>
      <c r="AT281" s="58"/>
      <c r="AU281" s="58"/>
      <c r="AV281" s="58"/>
      <c r="AW281" s="58"/>
      <c r="AX281" s="58"/>
      <c r="AY281" s="58"/>
      <c r="AZ281" s="58"/>
      <c r="BA281" s="58"/>
    </row>
    <row r="282" spans="2:53" s="59" customFormat="1" ht="13.5">
      <c r="B282" s="58"/>
      <c r="C282" s="64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  <c r="AF282" s="58"/>
      <c r="AG282" s="58"/>
      <c r="AH282" s="58"/>
      <c r="AI282" s="58"/>
      <c r="AJ282" s="58"/>
      <c r="AK282" s="58"/>
      <c r="AL282" s="58"/>
      <c r="AM282" s="58"/>
      <c r="AN282" s="58"/>
      <c r="AO282" s="58"/>
      <c r="AP282" s="58"/>
      <c r="AQ282" s="58"/>
      <c r="AR282" s="58"/>
      <c r="AS282" s="58"/>
      <c r="AT282" s="58"/>
      <c r="AU282" s="58"/>
      <c r="AV282" s="58"/>
      <c r="AW282" s="58"/>
      <c r="AX282" s="58"/>
      <c r="AY282" s="58"/>
      <c r="AZ282" s="58"/>
      <c r="BA282" s="58"/>
    </row>
    <row r="283" spans="2:53" s="59" customFormat="1" ht="13.5">
      <c r="B283" s="58"/>
      <c r="C283" s="64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F283" s="58"/>
      <c r="AG283" s="58"/>
      <c r="AH283" s="58"/>
      <c r="AI283" s="58"/>
      <c r="AJ283" s="58"/>
      <c r="AK283" s="58"/>
      <c r="AL283" s="58"/>
      <c r="AM283" s="58"/>
      <c r="AN283" s="58"/>
      <c r="AO283" s="58"/>
      <c r="AP283" s="58"/>
      <c r="AQ283" s="58"/>
      <c r="AR283" s="58"/>
      <c r="AS283" s="58"/>
      <c r="AT283" s="58"/>
      <c r="AU283" s="58"/>
      <c r="AV283" s="58"/>
      <c r="AW283" s="58"/>
      <c r="AX283" s="58"/>
      <c r="AY283" s="58"/>
      <c r="AZ283" s="58"/>
      <c r="BA283" s="58"/>
    </row>
    <row r="284" spans="2:53" s="59" customFormat="1" ht="13.5">
      <c r="B284" s="58"/>
      <c r="C284" s="64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F284" s="58"/>
      <c r="AG284" s="58"/>
      <c r="AH284" s="58"/>
      <c r="AI284" s="58"/>
      <c r="AJ284" s="58"/>
      <c r="AK284" s="58"/>
      <c r="AL284" s="58"/>
      <c r="AM284" s="58"/>
      <c r="AN284" s="58"/>
      <c r="AO284" s="58"/>
      <c r="AP284" s="58"/>
      <c r="AQ284" s="58"/>
      <c r="AR284" s="58"/>
      <c r="AS284" s="58"/>
      <c r="AT284" s="58"/>
      <c r="AU284" s="58"/>
      <c r="AV284" s="58"/>
      <c r="AW284" s="58"/>
      <c r="AX284" s="58"/>
      <c r="AY284" s="58"/>
      <c r="AZ284" s="58"/>
      <c r="BA284" s="58"/>
    </row>
    <row r="285" spans="2:53" s="59" customFormat="1" ht="13.5">
      <c r="B285" s="58"/>
      <c r="C285" s="64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  <c r="AF285" s="58"/>
      <c r="AG285" s="58"/>
      <c r="AH285" s="58"/>
      <c r="AI285" s="58"/>
      <c r="AJ285" s="58"/>
      <c r="AK285" s="58"/>
      <c r="AL285" s="58"/>
      <c r="AM285" s="58"/>
      <c r="AN285" s="58"/>
      <c r="AO285" s="58"/>
      <c r="AP285" s="58"/>
      <c r="AQ285" s="58"/>
      <c r="AR285" s="58"/>
      <c r="AS285" s="58"/>
      <c r="AT285" s="58"/>
      <c r="AU285" s="58"/>
      <c r="AV285" s="58"/>
      <c r="AW285" s="58"/>
      <c r="AX285" s="58"/>
      <c r="AY285" s="58"/>
      <c r="AZ285" s="58"/>
      <c r="BA285" s="58"/>
    </row>
    <row r="286" spans="2:53" s="59" customFormat="1" ht="13.5">
      <c r="B286" s="58"/>
      <c r="C286" s="64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  <c r="AF286" s="58"/>
      <c r="AG286" s="58"/>
      <c r="AH286" s="58"/>
      <c r="AI286" s="58"/>
      <c r="AJ286" s="58"/>
      <c r="AK286" s="58"/>
      <c r="AL286" s="58"/>
      <c r="AM286" s="58"/>
      <c r="AN286" s="58"/>
      <c r="AO286" s="58"/>
      <c r="AP286" s="58"/>
      <c r="AQ286" s="58"/>
      <c r="AR286" s="58"/>
      <c r="AS286" s="58"/>
      <c r="AT286" s="58"/>
      <c r="AU286" s="58"/>
      <c r="AV286" s="58"/>
      <c r="AW286" s="58"/>
      <c r="AX286" s="58"/>
      <c r="AY286" s="58"/>
      <c r="AZ286" s="58"/>
      <c r="BA286" s="58"/>
    </row>
    <row r="287" spans="2:53" s="59" customFormat="1" ht="13.5">
      <c r="B287" s="58"/>
      <c r="C287" s="64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  <c r="AF287" s="58"/>
      <c r="AG287" s="58"/>
      <c r="AH287" s="58"/>
      <c r="AI287" s="58"/>
      <c r="AJ287" s="58"/>
      <c r="AK287" s="58"/>
      <c r="AL287" s="58"/>
      <c r="AM287" s="58"/>
      <c r="AN287" s="58"/>
      <c r="AO287" s="58"/>
      <c r="AP287" s="58"/>
      <c r="AQ287" s="58"/>
      <c r="AR287" s="58"/>
      <c r="AS287" s="58"/>
      <c r="AT287" s="58"/>
      <c r="AU287" s="58"/>
      <c r="AV287" s="58"/>
      <c r="AW287" s="58"/>
      <c r="AX287" s="58"/>
      <c r="AY287" s="58"/>
      <c r="AZ287" s="58"/>
      <c r="BA287" s="58"/>
    </row>
    <row r="288" spans="2:53" s="59" customFormat="1" ht="13.5">
      <c r="B288" s="58"/>
      <c r="C288" s="64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  <c r="AR288" s="58"/>
      <c r="AS288" s="58"/>
      <c r="AT288" s="58"/>
      <c r="AU288" s="58"/>
      <c r="AV288" s="58"/>
      <c r="AW288" s="58"/>
      <c r="AX288" s="58"/>
      <c r="AY288" s="58"/>
      <c r="AZ288" s="58"/>
      <c r="BA288" s="58"/>
    </row>
    <row r="289" spans="2:53" s="59" customFormat="1" ht="13.5">
      <c r="B289" s="58"/>
      <c r="C289" s="64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  <c r="AR289" s="58"/>
      <c r="AS289" s="58"/>
      <c r="AT289" s="58"/>
      <c r="AU289" s="58"/>
      <c r="AV289" s="58"/>
      <c r="AW289" s="58"/>
      <c r="AX289" s="58"/>
      <c r="AY289" s="58"/>
      <c r="AZ289" s="58"/>
      <c r="BA289" s="58"/>
    </row>
    <row r="290" spans="2:53" s="59" customFormat="1" ht="13.5">
      <c r="B290" s="58"/>
      <c r="C290" s="64"/>
      <c r="D290" s="58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  <c r="AR290" s="58"/>
      <c r="AS290" s="58"/>
      <c r="AT290" s="58"/>
      <c r="AU290" s="58"/>
      <c r="AV290" s="58"/>
      <c r="AW290" s="58"/>
      <c r="AX290" s="58"/>
      <c r="AY290" s="58"/>
      <c r="AZ290" s="58"/>
      <c r="BA290" s="58"/>
    </row>
    <row r="291" spans="2:53" s="59" customFormat="1" ht="13.5">
      <c r="B291" s="58"/>
      <c r="C291" s="64"/>
      <c r="D291" s="58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  <c r="AR291" s="58"/>
      <c r="AS291" s="58"/>
      <c r="AT291" s="58"/>
      <c r="AU291" s="58"/>
      <c r="AV291" s="58"/>
      <c r="AW291" s="58"/>
      <c r="AX291" s="58"/>
      <c r="AY291" s="58"/>
      <c r="AZ291" s="58"/>
      <c r="BA291" s="58"/>
    </row>
    <row r="292" spans="2:53" s="59" customFormat="1" ht="13.5">
      <c r="B292" s="58"/>
      <c r="C292" s="64"/>
      <c r="D292" s="5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  <c r="AR292" s="58"/>
      <c r="AS292" s="58"/>
      <c r="AT292" s="58"/>
      <c r="AU292" s="58"/>
      <c r="AV292" s="58"/>
      <c r="AW292" s="58"/>
      <c r="AX292" s="58"/>
      <c r="AY292" s="58"/>
      <c r="AZ292" s="58"/>
      <c r="BA292" s="58"/>
    </row>
    <row r="293" spans="2:53" s="59" customFormat="1" ht="13.5">
      <c r="B293" s="58"/>
      <c r="C293" s="64"/>
      <c r="D293" s="58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  <c r="AR293" s="58"/>
      <c r="AS293" s="58"/>
      <c r="AT293" s="58"/>
      <c r="AU293" s="58"/>
      <c r="AV293" s="58"/>
      <c r="AW293" s="58"/>
      <c r="AX293" s="58"/>
      <c r="AY293" s="58"/>
      <c r="AZ293" s="58"/>
      <c r="BA293" s="58"/>
    </row>
    <row r="294" spans="2:53" s="59" customFormat="1" ht="13.5">
      <c r="B294" s="58"/>
      <c r="C294" s="64"/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  <c r="AR294" s="58"/>
      <c r="AS294" s="58"/>
      <c r="AT294" s="58"/>
      <c r="AU294" s="58"/>
      <c r="AV294" s="58"/>
      <c r="AW294" s="58"/>
      <c r="AX294" s="58"/>
      <c r="AY294" s="58"/>
      <c r="AZ294" s="58"/>
      <c r="BA294" s="58"/>
    </row>
    <row r="295" spans="2:53" s="59" customFormat="1" ht="13.5">
      <c r="B295" s="58"/>
      <c r="C295" s="64"/>
      <c r="D295" s="58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  <c r="AR295" s="58"/>
      <c r="AS295" s="58"/>
      <c r="AT295" s="58"/>
      <c r="AU295" s="58"/>
      <c r="AV295" s="58"/>
      <c r="AW295" s="58"/>
      <c r="AX295" s="58"/>
      <c r="AY295" s="58"/>
      <c r="AZ295" s="58"/>
      <c r="BA295" s="58"/>
    </row>
    <row r="296" spans="2:53" s="59" customFormat="1" ht="13.5">
      <c r="B296" s="58"/>
      <c r="C296" s="64"/>
      <c r="D296" s="58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  <c r="AR296" s="58"/>
      <c r="AS296" s="58"/>
      <c r="AT296" s="58"/>
      <c r="AU296" s="58"/>
      <c r="AV296" s="58"/>
      <c r="AW296" s="58"/>
      <c r="AX296" s="58"/>
      <c r="AY296" s="58"/>
      <c r="AZ296" s="58"/>
      <c r="BA296" s="58"/>
    </row>
    <row r="297" spans="2:53" s="59" customFormat="1" ht="13.5">
      <c r="B297" s="58"/>
      <c r="C297" s="64"/>
      <c r="D297" s="58"/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  <c r="AR297" s="58"/>
      <c r="AS297" s="58"/>
      <c r="AT297" s="58"/>
      <c r="AU297" s="58"/>
      <c r="AV297" s="58"/>
      <c r="AW297" s="58"/>
      <c r="AX297" s="58"/>
      <c r="AY297" s="58"/>
      <c r="AZ297" s="58"/>
      <c r="BA297" s="58"/>
    </row>
    <row r="298" spans="2:53" s="59" customFormat="1" ht="13.5">
      <c r="B298" s="58"/>
      <c r="C298" s="64"/>
      <c r="D298" s="58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  <c r="AR298" s="58"/>
      <c r="AS298" s="58"/>
      <c r="AT298" s="58"/>
      <c r="AU298" s="58"/>
      <c r="AV298" s="58"/>
      <c r="AW298" s="58"/>
      <c r="AX298" s="58"/>
      <c r="AY298" s="58"/>
      <c r="AZ298" s="58"/>
      <c r="BA298" s="58"/>
    </row>
    <row r="299" spans="2:53" s="59" customFormat="1" ht="13.5">
      <c r="B299" s="58"/>
      <c r="C299" s="64"/>
      <c r="D299" s="58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  <c r="AR299" s="58"/>
      <c r="AS299" s="58"/>
      <c r="AT299" s="58"/>
      <c r="AU299" s="58"/>
      <c r="AV299" s="58"/>
      <c r="AW299" s="58"/>
      <c r="AX299" s="58"/>
      <c r="AY299" s="58"/>
      <c r="AZ299" s="58"/>
      <c r="BA299" s="58"/>
    </row>
    <row r="300" spans="2:53" s="59" customFormat="1" ht="13.5">
      <c r="B300" s="58"/>
      <c r="C300" s="64"/>
      <c r="D300" s="58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  <c r="AR300" s="58"/>
      <c r="AS300" s="58"/>
      <c r="AT300" s="58"/>
      <c r="AU300" s="58"/>
      <c r="AV300" s="58"/>
      <c r="AW300" s="58"/>
      <c r="AX300" s="58"/>
      <c r="AY300" s="58"/>
      <c r="AZ300" s="58"/>
      <c r="BA300" s="58"/>
    </row>
    <row r="301" spans="2:53" s="59" customFormat="1" ht="13.5">
      <c r="B301" s="58"/>
      <c r="C301" s="64"/>
      <c r="D301" s="5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  <c r="AR301" s="58"/>
      <c r="AS301" s="58"/>
      <c r="AT301" s="58"/>
      <c r="AU301" s="58"/>
      <c r="AV301" s="58"/>
      <c r="AW301" s="58"/>
      <c r="AX301" s="58"/>
      <c r="AY301" s="58"/>
      <c r="AZ301" s="58"/>
      <c r="BA301" s="58"/>
    </row>
    <row r="302" spans="2:53" s="59" customFormat="1" ht="13.5">
      <c r="B302" s="58"/>
      <c r="C302" s="64"/>
      <c r="D302" s="58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  <c r="AR302" s="58"/>
      <c r="AS302" s="58"/>
      <c r="AT302" s="58"/>
      <c r="AU302" s="58"/>
      <c r="AV302" s="58"/>
      <c r="AW302" s="58"/>
      <c r="AX302" s="58"/>
      <c r="AY302" s="58"/>
      <c r="AZ302" s="58"/>
      <c r="BA302" s="58"/>
    </row>
    <row r="303" spans="2:53" s="59" customFormat="1" ht="13.5">
      <c r="B303" s="58"/>
      <c r="C303" s="64"/>
      <c r="D303" s="58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  <c r="AR303" s="58"/>
      <c r="AS303" s="58"/>
      <c r="AT303" s="58"/>
      <c r="AU303" s="58"/>
      <c r="AV303" s="58"/>
      <c r="AW303" s="58"/>
      <c r="AX303" s="58"/>
      <c r="AY303" s="58"/>
      <c r="AZ303" s="58"/>
      <c r="BA303" s="58"/>
    </row>
    <row r="304" spans="2:53" s="59" customFormat="1" ht="13.5">
      <c r="B304" s="58"/>
      <c r="C304" s="64"/>
      <c r="D304" s="58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  <c r="AR304" s="58"/>
      <c r="AS304" s="58"/>
      <c r="AT304" s="58"/>
      <c r="AU304" s="58"/>
      <c r="AV304" s="58"/>
      <c r="AW304" s="58"/>
      <c r="AX304" s="58"/>
      <c r="AY304" s="58"/>
      <c r="AZ304" s="58"/>
      <c r="BA304" s="58"/>
    </row>
    <row r="305" spans="2:53" s="59" customFormat="1" ht="13.5">
      <c r="B305" s="58"/>
      <c r="C305" s="64"/>
      <c r="D305" s="58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  <c r="AR305" s="58"/>
      <c r="AS305" s="58"/>
      <c r="AT305" s="58"/>
      <c r="AU305" s="58"/>
      <c r="AV305" s="58"/>
      <c r="AW305" s="58"/>
      <c r="AX305" s="58"/>
      <c r="AY305" s="58"/>
      <c r="AZ305" s="58"/>
      <c r="BA305" s="58"/>
    </row>
    <row r="306" spans="2:53" s="59" customFormat="1" ht="13.5">
      <c r="B306" s="58"/>
      <c r="C306" s="64"/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  <c r="AR306" s="58"/>
      <c r="AS306" s="58"/>
      <c r="AT306" s="58"/>
      <c r="AU306" s="58"/>
      <c r="AV306" s="58"/>
      <c r="AW306" s="58"/>
      <c r="AX306" s="58"/>
      <c r="AY306" s="58"/>
      <c r="AZ306" s="58"/>
      <c r="BA306" s="58"/>
    </row>
    <row r="307" spans="2:53" s="59" customFormat="1" ht="13.5">
      <c r="B307" s="58"/>
      <c r="C307" s="64"/>
      <c r="D307" s="58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  <c r="AR307" s="58"/>
      <c r="AS307" s="58"/>
      <c r="AT307" s="58"/>
      <c r="AU307" s="58"/>
      <c r="AV307" s="58"/>
      <c r="AW307" s="58"/>
      <c r="AX307" s="58"/>
      <c r="AY307" s="58"/>
      <c r="AZ307" s="58"/>
      <c r="BA307" s="58"/>
    </row>
    <row r="308" spans="2:53" s="59" customFormat="1" ht="13.5">
      <c r="B308" s="58"/>
      <c r="C308" s="64"/>
      <c r="D308" s="58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  <c r="AR308" s="58"/>
      <c r="AS308" s="58"/>
      <c r="AT308" s="58"/>
      <c r="AU308" s="58"/>
      <c r="AV308" s="58"/>
      <c r="AW308" s="58"/>
      <c r="AX308" s="58"/>
      <c r="AY308" s="58"/>
      <c r="AZ308" s="58"/>
      <c r="BA308" s="58"/>
    </row>
    <row r="309" spans="2:53" s="59" customFormat="1" ht="13.5">
      <c r="B309" s="58"/>
      <c r="C309" s="64"/>
      <c r="D309" s="58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  <c r="AR309" s="58"/>
      <c r="AS309" s="58"/>
      <c r="AT309" s="58"/>
      <c r="AU309" s="58"/>
      <c r="AV309" s="58"/>
      <c r="AW309" s="58"/>
      <c r="AX309" s="58"/>
      <c r="AY309" s="58"/>
      <c r="AZ309" s="58"/>
      <c r="BA309" s="58"/>
    </row>
    <row r="310" spans="2:53" s="59" customFormat="1" ht="13.5">
      <c r="B310" s="58"/>
      <c r="C310" s="64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  <c r="AR310" s="58"/>
      <c r="AS310" s="58"/>
      <c r="AT310" s="58"/>
      <c r="AU310" s="58"/>
      <c r="AV310" s="58"/>
      <c r="AW310" s="58"/>
      <c r="AX310" s="58"/>
      <c r="AY310" s="58"/>
      <c r="AZ310" s="58"/>
      <c r="BA310" s="58"/>
    </row>
    <row r="311" spans="2:53" s="59" customFormat="1" ht="13.5">
      <c r="B311" s="58"/>
      <c r="C311" s="64"/>
      <c r="D311" s="58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  <c r="AR311" s="58"/>
      <c r="AS311" s="58"/>
      <c r="AT311" s="58"/>
      <c r="AU311" s="58"/>
      <c r="AV311" s="58"/>
      <c r="AW311" s="58"/>
      <c r="AX311" s="58"/>
      <c r="AY311" s="58"/>
      <c r="AZ311" s="58"/>
      <c r="BA311" s="58"/>
    </row>
    <row r="312" spans="2:53" s="59" customFormat="1" ht="13.5">
      <c r="B312" s="58"/>
      <c r="C312" s="64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  <c r="AR312" s="58"/>
      <c r="AS312" s="58"/>
      <c r="AT312" s="58"/>
      <c r="AU312" s="58"/>
      <c r="AV312" s="58"/>
      <c r="AW312" s="58"/>
      <c r="AX312" s="58"/>
      <c r="AY312" s="58"/>
      <c r="AZ312" s="58"/>
      <c r="BA312" s="58"/>
    </row>
    <row r="313" spans="2:53" s="59" customFormat="1" ht="13.5">
      <c r="B313" s="58"/>
      <c r="C313" s="64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  <c r="AR313" s="58"/>
      <c r="AS313" s="58"/>
      <c r="AT313" s="58"/>
      <c r="AU313" s="58"/>
      <c r="AV313" s="58"/>
      <c r="AW313" s="58"/>
      <c r="AX313" s="58"/>
      <c r="AY313" s="58"/>
      <c r="AZ313" s="58"/>
      <c r="BA313" s="58"/>
    </row>
    <row r="314" spans="2:53" s="59" customFormat="1" ht="13.5">
      <c r="B314" s="58"/>
      <c r="C314" s="64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  <c r="AR314" s="58"/>
      <c r="AS314" s="58"/>
      <c r="AT314" s="58"/>
      <c r="AU314" s="58"/>
      <c r="AV314" s="58"/>
      <c r="AW314" s="58"/>
      <c r="AX314" s="58"/>
      <c r="AY314" s="58"/>
      <c r="AZ314" s="58"/>
      <c r="BA314" s="58"/>
    </row>
    <row r="315" spans="2:53" s="59" customFormat="1" ht="13.5">
      <c r="B315" s="58"/>
      <c r="C315" s="64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  <c r="AR315" s="58"/>
      <c r="AS315" s="58"/>
      <c r="AT315" s="58"/>
      <c r="AU315" s="58"/>
      <c r="AV315" s="58"/>
      <c r="AW315" s="58"/>
      <c r="AX315" s="58"/>
      <c r="AY315" s="58"/>
      <c r="AZ315" s="58"/>
      <c r="BA315" s="58"/>
    </row>
    <row r="316" spans="2:53" s="59" customFormat="1" ht="13.5">
      <c r="B316" s="58"/>
      <c r="C316" s="64"/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  <c r="AR316" s="58"/>
      <c r="AS316" s="58"/>
      <c r="AT316" s="58"/>
      <c r="AU316" s="58"/>
      <c r="AV316" s="58"/>
      <c r="AW316" s="58"/>
      <c r="AX316" s="58"/>
      <c r="AY316" s="58"/>
      <c r="AZ316" s="58"/>
      <c r="BA316" s="58"/>
    </row>
    <row r="317" spans="2:53" s="59" customFormat="1" ht="13.5">
      <c r="B317" s="58"/>
      <c r="C317" s="64"/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  <c r="AR317" s="58"/>
      <c r="AS317" s="58"/>
      <c r="AT317" s="58"/>
      <c r="AU317" s="58"/>
      <c r="AV317" s="58"/>
      <c r="AW317" s="58"/>
      <c r="AX317" s="58"/>
      <c r="AY317" s="58"/>
      <c r="AZ317" s="58"/>
      <c r="BA317" s="58"/>
    </row>
    <row r="318" spans="2:53" s="59" customFormat="1" ht="13.5">
      <c r="B318" s="58"/>
      <c r="C318" s="64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  <c r="AR318" s="58"/>
      <c r="AS318" s="58"/>
      <c r="AT318" s="58"/>
      <c r="AU318" s="58"/>
      <c r="AV318" s="58"/>
      <c r="AW318" s="58"/>
      <c r="AX318" s="58"/>
      <c r="AY318" s="58"/>
      <c r="AZ318" s="58"/>
      <c r="BA318" s="58"/>
    </row>
    <row r="319" spans="2:53" s="59" customFormat="1" ht="13.5">
      <c r="B319" s="58"/>
      <c r="C319" s="64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  <c r="AR319" s="58"/>
      <c r="AS319" s="58"/>
      <c r="AT319" s="58"/>
      <c r="AU319" s="58"/>
      <c r="AV319" s="58"/>
      <c r="AW319" s="58"/>
      <c r="AX319" s="58"/>
      <c r="AY319" s="58"/>
      <c r="AZ319" s="58"/>
      <c r="BA319" s="58"/>
    </row>
    <row r="320" spans="2:53" s="59" customFormat="1" ht="13.5">
      <c r="B320" s="58"/>
      <c r="C320" s="64"/>
      <c r="D320" s="58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  <c r="AR320" s="58"/>
      <c r="AS320" s="58"/>
      <c r="AT320" s="58"/>
      <c r="AU320" s="58"/>
      <c r="AV320" s="58"/>
      <c r="AW320" s="58"/>
      <c r="AX320" s="58"/>
      <c r="AY320" s="58"/>
      <c r="AZ320" s="58"/>
      <c r="BA320" s="58"/>
    </row>
    <row r="321" spans="2:53" s="59" customFormat="1" ht="13.5">
      <c r="B321" s="58"/>
      <c r="C321" s="64"/>
      <c r="D321" s="58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  <c r="AR321" s="58"/>
      <c r="AS321" s="58"/>
      <c r="AT321" s="58"/>
      <c r="AU321" s="58"/>
      <c r="AV321" s="58"/>
      <c r="AW321" s="58"/>
      <c r="AX321" s="58"/>
      <c r="AY321" s="58"/>
      <c r="AZ321" s="58"/>
      <c r="BA321" s="58"/>
    </row>
    <row r="322" spans="2:53" s="59" customFormat="1" ht="13.5">
      <c r="B322" s="58"/>
      <c r="C322" s="64"/>
      <c r="D322" s="58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  <c r="AR322" s="58"/>
      <c r="AS322" s="58"/>
      <c r="AT322" s="58"/>
      <c r="AU322" s="58"/>
      <c r="AV322" s="58"/>
      <c r="AW322" s="58"/>
      <c r="AX322" s="58"/>
      <c r="AY322" s="58"/>
      <c r="AZ322" s="58"/>
      <c r="BA322" s="58"/>
    </row>
    <row r="323" spans="2:53" s="59" customFormat="1" ht="13.5">
      <c r="B323" s="58"/>
      <c r="C323" s="64"/>
      <c r="D323" s="58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  <c r="AR323" s="58"/>
      <c r="AS323" s="58"/>
      <c r="AT323" s="58"/>
      <c r="AU323" s="58"/>
      <c r="AV323" s="58"/>
      <c r="AW323" s="58"/>
      <c r="AX323" s="58"/>
      <c r="AY323" s="58"/>
      <c r="AZ323" s="58"/>
      <c r="BA323" s="58"/>
    </row>
    <row r="324" spans="2:53" s="59" customFormat="1" ht="13.5">
      <c r="B324" s="58"/>
      <c r="C324" s="64"/>
      <c r="D324" s="58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  <c r="AR324" s="58"/>
      <c r="AS324" s="58"/>
      <c r="AT324" s="58"/>
      <c r="AU324" s="58"/>
      <c r="AV324" s="58"/>
      <c r="AW324" s="58"/>
      <c r="AX324" s="58"/>
      <c r="AY324" s="58"/>
      <c r="AZ324" s="58"/>
      <c r="BA324" s="58"/>
    </row>
    <row r="325" spans="2:53" s="59" customFormat="1" ht="13.5">
      <c r="B325" s="58"/>
      <c r="C325" s="64"/>
      <c r="D325" s="58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  <c r="AR325" s="58"/>
      <c r="AS325" s="58"/>
      <c r="AT325" s="58"/>
      <c r="AU325" s="58"/>
      <c r="AV325" s="58"/>
      <c r="AW325" s="58"/>
      <c r="AX325" s="58"/>
      <c r="AY325" s="58"/>
      <c r="AZ325" s="58"/>
      <c r="BA325" s="58"/>
    </row>
    <row r="326" spans="2:53" s="59" customFormat="1" ht="13.5">
      <c r="B326" s="58"/>
      <c r="C326" s="64"/>
      <c r="D326" s="58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  <c r="AR326" s="58"/>
      <c r="AS326" s="58"/>
      <c r="AT326" s="58"/>
      <c r="AU326" s="58"/>
      <c r="AV326" s="58"/>
      <c r="AW326" s="58"/>
      <c r="AX326" s="58"/>
      <c r="AY326" s="58"/>
      <c r="AZ326" s="58"/>
      <c r="BA326" s="58"/>
    </row>
    <row r="327" spans="2:53" s="59" customFormat="1" ht="13.5">
      <c r="B327" s="58"/>
      <c r="C327" s="64"/>
      <c r="D327" s="58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  <c r="AR327" s="58"/>
      <c r="AS327" s="58"/>
      <c r="AT327" s="58"/>
      <c r="AU327" s="58"/>
      <c r="AV327" s="58"/>
      <c r="AW327" s="58"/>
      <c r="AX327" s="58"/>
      <c r="AY327" s="58"/>
      <c r="AZ327" s="58"/>
      <c r="BA327" s="58"/>
    </row>
    <row r="328" spans="2:53" s="59" customFormat="1" ht="13.5">
      <c r="B328" s="58"/>
      <c r="C328" s="64"/>
      <c r="D328" s="58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  <c r="AR328" s="58"/>
      <c r="AS328" s="58"/>
      <c r="AT328" s="58"/>
      <c r="AU328" s="58"/>
      <c r="AV328" s="58"/>
      <c r="AW328" s="58"/>
      <c r="AX328" s="58"/>
      <c r="AY328" s="58"/>
      <c r="AZ328" s="58"/>
      <c r="BA328" s="58"/>
    </row>
    <row r="329" spans="2:53" s="59" customFormat="1" ht="13.5">
      <c r="B329" s="58"/>
      <c r="C329" s="64"/>
      <c r="D329" s="58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  <c r="AR329" s="58"/>
      <c r="AS329" s="58"/>
      <c r="AT329" s="58"/>
      <c r="AU329" s="58"/>
      <c r="AV329" s="58"/>
      <c r="AW329" s="58"/>
      <c r="AX329" s="58"/>
      <c r="AY329" s="58"/>
      <c r="AZ329" s="58"/>
      <c r="BA329" s="58"/>
    </row>
    <row r="330" spans="2:53" s="59" customFormat="1" ht="13.5">
      <c r="B330" s="58"/>
      <c r="C330" s="64"/>
      <c r="D330" s="58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  <c r="AR330" s="58"/>
      <c r="AS330" s="58"/>
      <c r="AT330" s="58"/>
      <c r="AU330" s="58"/>
      <c r="AV330" s="58"/>
      <c r="AW330" s="58"/>
      <c r="AX330" s="58"/>
      <c r="AY330" s="58"/>
      <c r="AZ330" s="58"/>
      <c r="BA330" s="58"/>
    </row>
    <row r="331" spans="2:53" s="59" customFormat="1" ht="13.5">
      <c r="B331" s="58"/>
      <c r="C331" s="64"/>
      <c r="D331" s="58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  <c r="AR331" s="58"/>
      <c r="AS331" s="58"/>
      <c r="AT331" s="58"/>
      <c r="AU331" s="58"/>
      <c r="AV331" s="58"/>
      <c r="AW331" s="58"/>
      <c r="AX331" s="58"/>
      <c r="AY331" s="58"/>
      <c r="AZ331" s="58"/>
      <c r="BA331" s="58"/>
    </row>
    <row r="332" spans="2:53" s="59" customFormat="1" ht="13.5">
      <c r="B332" s="58"/>
      <c r="C332" s="64"/>
      <c r="D332" s="58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  <c r="AR332" s="58"/>
      <c r="AS332" s="58"/>
      <c r="AT332" s="58"/>
      <c r="AU332" s="58"/>
      <c r="AV332" s="58"/>
      <c r="AW332" s="58"/>
      <c r="AX332" s="58"/>
      <c r="AY332" s="58"/>
      <c r="AZ332" s="58"/>
      <c r="BA332" s="58"/>
    </row>
    <row r="333" spans="2:53" s="59" customFormat="1" ht="13.5">
      <c r="B333" s="58"/>
      <c r="C333" s="64"/>
      <c r="D333" s="58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  <c r="AR333" s="58"/>
      <c r="AS333" s="58"/>
      <c r="AT333" s="58"/>
      <c r="AU333" s="58"/>
      <c r="AV333" s="58"/>
      <c r="AW333" s="58"/>
      <c r="AX333" s="58"/>
      <c r="AY333" s="58"/>
      <c r="AZ333" s="58"/>
      <c r="BA333" s="58"/>
    </row>
    <row r="334" spans="2:53" s="59" customFormat="1" ht="13.5">
      <c r="B334" s="58"/>
      <c r="C334" s="64"/>
      <c r="D334" s="58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  <c r="AR334" s="58"/>
      <c r="AS334" s="58"/>
      <c r="AT334" s="58"/>
      <c r="AU334" s="58"/>
      <c r="AV334" s="58"/>
      <c r="AW334" s="58"/>
      <c r="AX334" s="58"/>
      <c r="AY334" s="58"/>
      <c r="AZ334" s="58"/>
      <c r="BA334" s="58"/>
    </row>
    <row r="335" spans="2:53" s="59" customFormat="1" ht="13.5">
      <c r="B335" s="58"/>
      <c r="C335" s="64"/>
      <c r="D335" s="58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  <c r="AR335" s="58"/>
      <c r="AS335" s="58"/>
      <c r="AT335" s="58"/>
      <c r="AU335" s="58"/>
      <c r="AV335" s="58"/>
      <c r="AW335" s="58"/>
      <c r="AX335" s="58"/>
      <c r="AY335" s="58"/>
      <c r="AZ335" s="58"/>
      <c r="BA335" s="58"/>
    </row>
    <row r="336" spans="2:53" s="59" customFormat="1" ht="13.5">
      <c r="B336" s="58"/>
      <c r="C336" s="64"/>
      <c r="D336" s="58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  <c r="AR336" s="58"/>
      <c r="AS336" s="58"/>
      <c r="AT336" s="58"/>
      <c r="AU336" s="58"/>
      <c r="AV336" s="58"/>
      <c r="AW336" s="58"/>
      <c r="AX336" s="58"/>
      <c r="AY336" s="58"/>
      <c r="AZ336" s="58"/>
      <c r="BA336" s="58"/>
    </row>
    <row r="337" spans="2:53" s="59" customFormat="1" ht="13.5">
      <c r="B337" s="58"/>
      <c r="C337" s="64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  <c r="AR337" s="58"/>
      <c r="AS337" s="58"/>
      <c r="AT337" s="58"/>
      <c r="AU337" s="58"/>
      <c r="AV337" s="58"/>
      <c r="AW337" s="58"/>
      <c r="AX337" s="58"/>
      <c r="AY337" s="58"/>
      <c r="AZ337" s="58"/>
      <c r="BA337" s="58"/>
    </row>
    <row r="338" spans="2:53" s="59" customFormat="1" ht="13.5">
      <c r="B338" s="58"/>
      <c r="C338" s="64"/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  <c r="AR338" s="58"/>
      <c r="AS338" s="58"/>
      <c r="AT338" s="58"/>
      <c r="AU338" s="58"/>
      <c r="AV338" s="58"/>
      <c r="AW338" s="58"/>
      <c r="AX338" s="58"/>
      <c r="AY338" s="58"/>
      <c r="AZ338" s="58"/>
      <c r="BA338" s="58"/>
    </row>
    <row r="339" spans="2:53" s="59" customFormat="1" ht="13.5">
      <c r="B339" s="58"/>
      <c r="C339" s="64"/>
      <c r="D339" s="58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  <c r="AR339" s="58"/>
      <c r="AS339" s="58"/>
      <c r="AT339" s="58"/>
      <c r="AU339" s="58"/>
      <c r="AV339" s="58"/>
      <c r="AW339" s="58"/>
      <c r="AX339" s="58"/>
      <c r="AY339" s="58"/>
      <c r="AZ339" s="58"/>
      <c r="BA339" s="58"/>
    </row>
    <row r="340" spans="2:53" s="59" customFormat="1" ht="13.5">
      <c r="B340" s="58"/>
      <c r="C340" s="64"/>
      <c r="D340" s="58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  <c r="AR340" s="58"/>
      <c r="AS340" s="58"/>
      <c r="AT340" s="58"/>
      <c r="AU340" s="58"/>
      <c r="AV340" s="58"/>
      <c r="AW340" s="58"/>
      <c r="AX340" s="58"/>
      <c r="AY340" s="58"/>
      <c r="AZ340" s="58"/>
      <c r="BA340" s="58"/>
    </row>
    <row r="341" spans="2:53" s="59" customFormat="1" ht="13.5">
      <c r="B341" s="58"/>
      <c r="C341" s="64"/>
      <c r="D341" s="58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  <c r="AR341" s="58"/>
      <c r="AS341" s="58"/>
      <c r="AT341" s="58"/>
      <c r="AU341" s="58"/>
      <c r="AV341" s="58"/>
      <c r="AW341" s="58"/>
      <c r="AX341" s="58"/>
      <c r="AY341" s="58"/>
      <c r="AZ341" s="58"/>
      <c r="BA341" s="58"/>
    </row>
    <row r="342" spans="2:53" s="59" customFormat="1" ht="13.5">
      <c r="B342" s="58"/>
      <c r="C342" s="64"/>
      <c r="D342" s="58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  <c r="AR342" s="58"/>
      <c r="AS342" s="58"/>
      <c r="AT342" s="58"/>
      <c r="AU342" s="58"/>
      <c r="AV342" s="58"/>
      <c r="AW342" s="58"/>
      <c r="AX342" s="58"/>
      <c r="AY342" s="58"/>
      <c r="AZ342" s="58"/>
      <c r="BA342" s="58"/>
    </row>
    <row r="343" spans="2:53" s="59" customFormat="1" ht="13.5">
      <c r="B343" s="58"/>
      <c r="C343" s="64"/>
      <c r="D343" s="58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  <c r="AR343" s="58"/>
      <c r="AS343" s="58"/>
      <c r="AT343" s="58"/>
      <c r="AU343" s="58"/>
      <c r="AV343" s="58"/>
      <c r="AW343" s="58"/>
      <c r="AX343" s="58"/>
      <c r="AY343" s="58"/>
      <c r="AZ343" s="58"/>
      <c r="BA343" s="58"/>
    </row>
    <row r="344" spans="2:53" s="59" customFormat="1" ht="13.5">
      <c r="B344" s="58"/>
      <c r="C344" s="64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  <c r="AR344" s="58"/>
      <c r="AS344" s="58"/>
      <c r="AT344" s="58"/>
      <c r="AU344" s="58"/>
      <c r="AV344" s="58"/>
      <c r="AW344" s="58"/>
      <c r="AX344" s="58"/>
      <c r="AY344" s="58"/>
      <c r="AZ344" s="58"/>
      <c r="BA344" s="58"/>
    </row>
    <row r="345" spans="2:53" s="59" customFormat="1" ht="13.5">
      <c r="B345" s="58"/>
      <c r="C345" s="64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  <c r="AR345" s="58"/>
      <c r="AS345" s="58"/>
      <c r="AT345" s="58"/>
      <c r="AU345" s="58"/>
      <c r="AV345" s="58"/>
      <c r="AW345" s="58"/>
      <c r="AX345" s="58"/>
      <c r="AY345" s="58"/>
      <c r="AZ345" s="58"/>
      <c r="BA345" s="58"/>
    </row>
    <row r="346" spans="2:53" s="59" customFormat="1" ht="13.5">
      <c r="B346" s="58"/>
      <c r="C346" s="64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  <c r="AR346" s="58"/>
      <c r="AS346" s="58"/>
      <c r="AT346" s="58"/>
      <c r="AU346" s="58"/>
      <c r="AV346" s="58"/>
      <c r="AW346" s="58"/>
      <c r="AX346" s="58"/>
      <c r="AY346" s="58"/>
      <c r="AZ346" s="58"/>
      <c r="BA346" s="58"/>
    </row>
    <row r="347" spans="2:53" s="59" customFormat="1" ht="13.5">
      <c r="B347" s="58"/>
      <c r="C347" s="64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  <c r="AR347" s="58"/>
      <c r="AS347" s="58"/>
      <c r="AT347" s="58"/>
      <c r="AU347" s="58"/>
      <c r="AV347" s="58"/>
      <c r="AW347" s="58"/>
      <c r="AX347" s="58"/>
      <c r="AY347" s="58"/>
      <c r="AZ347" s="58"/>
      <c r="BA347" s="58"/>
    </row>
    <row r="348" spans="2:53" s="59" customFormat="1" ht="13.5">
      <c r="B348" s="58"/>
      <c r="C348" s="64"/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  <c r="AR348" s="58"/>
      <c r="AS348" s="58"/>
      <c r="AT348" s="58"/>
      <c r="AU348" s="58"/>
      <c r="AV348" s="58"/>
      <c r="AW348" s="58"/>
      <c r="AX348" s="58"/>
      <c r="AY348" s="58"/>
      <c r="AZ348" s="58"/>
      <c r="BA348" s="58"/>
    </row>
    <row r="349" spans="2:53" s="59" customFormat="1" ht="13.5">
      <c r="B349" s="58"/>
      <c r="C349" s="64"/>
      <c r="D349" s="58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  <c r="AR349" s="58"/>
      <c r="AS349" s="58"/>
      <c r="AT349" s="58"/>
      <c r="AU349" s="58"/>
      <c r="AV349" s="58"/>
      <c r="AW349" s="58"/>
      <c r="AX349" s="58"/>
      <c r="AY349" s="58"/>
      <c r="AZ349" s="58"/>
      <c r="BA349" s="58"/>
    </row>
    <row r="350" spans="2:53" s="59" customFormat="1" ht="13.5">
      <c r="B350" s="58"/>
      <c r="C350" s="64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  <c r="AR350" s="58"/>
      <c r="AS350" s="58"/>
      <c r="AT350" s="58"/>
      <c r="AU350" s="58"/>
      <c r="AV350" s="58"/>
      <c r="AW350" s="58"/>
      <c r="AX350" s="58"/>
      <c r="AY350" s="58"/>
      <c r="AZ350" s="58"/>
      <c r="BA350" s="58"/>
    </row>
    <row r="351" spans="2:53" s="59" customFormat="1" ht="13.5">
      <c r="B351" s="58"/>
      <c r="C351" s="64"/>
      <c r="D351" s="58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  <c r="AR351" s="58"/>
      <c r="AS351" s="58"/>
      <c r="AT351" s="58"/>
      <c r="AU351" s="58"/>
      <c r="AV351" s="58"/>
      <c r="AW351" s="58"/>
      <c r="AX351" s="58"/>
      <c r="AY351" s="58"/>
      <c r="AZ351" s="58"/>
      <c r="BA351" s="58"/>
    </row>
    <row r="352" spans="2:53" s="59" customFormat="1" ht="13.5">
      <c r="B352" s="58"/>
      <c r="C352" s="64"/>
      <c r="D352" s="58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  <c r="AR352" s="58"/>
      <c r="AS352" s="58"/>
      <c r="AT352" s="58"/>
      <c r="AU352" s="58"/>
      <c r="AV352" s="58"/>
      <c r="AW352" s="58"/>
      <c r="AX352" s="58"/>
      <c r="AY352" s="58"/>
      <c r="AZ352" s="58"/>
      <c r="BA352" s="58"/>
    </row>
    <row r="353" spans="2:53" s="59" customFormat="1" ht="13.5">
      <c r="B353" s="58"/>
      <c r="C353" s="64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  <c r="AR353" s="58"/>
      <c r="AS353" s="58"/>
      <c r="AT353" s="58"/>
      <c r="AU353" s="58"/>
      <c r="AV353" s="58"/>
      <c r="AW353" s="58"/>
      <c r="AX353" s="58"/>
      <c r="AY353" s="58"/>
      <c r="AZ353" s="58"/>
      <c r="BA353" s="58"/>
    </row>
    <row r="354" spans="2:53" s="59" customFormat="1" ht="13.5">
      <c r="B354" s="58"/>
      <c r="C354" s="64"/>
      <c r="D354" s="58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  <c r="AR354" s="58"/>
      <c r="AS354" s="58"/>
      <c r="AT354" s="58"/>
      <c r="AU354" s="58"/>
      <c r="AV354" s="58"/>
      <c r="AW354" s="58"/>
      <c r="AX354" s="58"/>
      <c r="AY354" s="58"/>
      <c r="AZ354" s="58"/>
      <c r="BA354" s="58"/>
    </row>
    <row r="355" spans="2:53" s="59" customFormat="1" ht="13.5">
      <c r="B355" s="58"/>
      <c r="C355" s="64"/>
      <c r="D355" s="58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  <c r="AR355" s="58"/>
      <c r="AS355" s="58"/>
      <c r="AT355" s="58"/>
      <c r="AU355" s="58"/>
      <c r="AV355" s="58"/>
      <c r="AW355" s="58"/>
      <c r="AX355" s="58"/>
      <c r="AY355" s="58"/>
      <c r="AZ355" s="58"/>
      <c r="BA355" s="58"/>
    </row>
    <row r="356" spans="2:53" s="59" customFormat="1" ht="13.5">
      <c r="B356" s="58"/>
      <c r="C356" s="64"/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  <c r="AR356" s="58"/>
      <c r="AS356" s="58"/>
      <c r="AT356" s="58"/>
      <c r="AU356" s="58"/>
      <c r="AV356" s="58"/>
      <c r="AW356" s="58"/>
      <c r="AX356" s="58"/>
      <c r="AY356" s="58"/>
      <c r="AZ356" s="58"/>
      <c r="BA356" s="58"/>
    </row>
    <row r="357" spans="2:53" s="59" customFormat="1" ht="13.5">
      <c r="B357" s="58"/>
      <c r="C357" s="64"/>
      <c r="D357" s="58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  <c r="AR357" s="58"/>
      <c r="AS357" s="58"/>
      <c r="AT357" s="58"/>
      <c r="AU357" s="58"/>
      <c r="AV357" s="58"/>
      <c r="AW357" s="58"/>
      <c r="AX357" s="58"/>
      <c r="AY357" s="58"/>
      <c r="AZ357" s="58"/>
      <c r="BA357" s="58"/>
    </row>
    <row r="358" spans="2:53" s="59" customFormat="1" ht="13.5">
      <c r="B358" s="58"/>
      <c r="C358" s="64"/>
      <c r="D358" s="58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  <c r="AR358" s="58"/>
      <c r="AS358" s="58"/>
      <c r="AT358" s="58"/>
      <c r="AU358" s="58"/>
      <c r="AV358" s="58"/>
      <c r="AW358" s="58"/>
      <c r="AX358" s="58"/>
      <c r="AY358" s="58"/>
      <c r="AZ358" s="58"/>
      <c r="BA358" s="58"/>
    </row>
    <row r="359" spans="2:53" s="59" customFormat="1" ht="13.5">
      <c r="B359" s="58"/>
      <c r="C359" s="64"/>
      <c r="D359" s="58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  <c r="AR359" s="58"/>
      <c r="AS359" s="58"/>
      <c r="AT359" s="58"/>
      <c r="AU359" s="58"/>
      <c r="AV359" s="58"/>
      <c r="AW359" s="58"/>
      <c r="AX359" s="58"/>
      <c r="AY359" s="58"/>
      <c r="AZ359" s="58"/>
      <c r="BA359" s="58"/>
    </row>
    <row r="360" spans="2:53" s="59" customFormat="1" ht="13.5">
      <c r="B360" s="58"/>
      <c r="C360" s="64"/>
      <c r="D360" s="58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  <c r="AR360" s="58"/>
      <c r="AS360" s="58"/>
      <c r="AT360" s="58"/>
      <c r="AU360" s="58"/>
      <c r="AV360" s="58"/>
      <c r="AW360" s="58"/>
      <c r="AX360" s="58"/>
      <c r="AY360" s="58"/>
      <c r="AZ360" s="58"/>
      <c r="BA360" s="58"/>
    </row>
    <row r="361" spans="2:53" s="59" customFormat="1" ht="13.5">
      <c r="B361" s="58"/>
      <c r="C361" s="64"/>
      <c r="D361" s="58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  <c r="AR361" s="58"/>
      <c r="AS361" s="58"/>
      <c r="AT361" s="58"/>
      <c r="AU361" s="58"/>
      <c r="AV361" s="58"/>
      <c r="AW361" s="58"/>
      <c r="AX361" s="58"/>
      <c r="AY361" s="58"/>
      <c r="AZ361" s="58"/>
      <c r="BA361" s="58"/>
    </row>
    <row r="362" spans="2:53" s="59" customFormat="1" ht="13.5">
      <c r="B362" s="58"/>
      <c r="C362" s="64"/>
      <c r="D362" s="58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  <c r="AR362" s="58"/>
      <c r="AS362" s="58"/>
      <c r="AT362" s="58"/>
      <c r="AU362" s="58"/>
      <c r="AV362" s="58"/>
      <c r="AW362" s="58"/>
      <c r="AX362" s="58"/>
      <c r="AY362" s="58"/>
      <c r="AZ362" s="58"/>
      <c r="BA362" s="58"/>
    </row>
    <row r="363" spans="2:53" s="59" customFormat="1" ht="13.5">
      <c r="B363" s="58"/>
      <c r="C363" s="64"/>
      <c r="D363" s="58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  <c r="AR363" s="58"/>
      <c r="AS363" s="58"/>
      <c r="AT363" s="58"/>
      <c r="AU363" s="58"/>
      <c r="AV363" s="58"/>
      <c r="AW363" s="58"/>
      <c r="AX363" s="58"/>
      <c r="AY363" s="58"/>
      <c r="AZ363" s="58"/>
      <c r="BA363" s="58"/>
    </row>
    <row r="364" spans="2:53" s="59" customFormat="1" ht="13.5">
      <c r="B364" s="58"/>
      <c r="C364" s="64"/>
      <c r="D364" s="58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  <c r="AR364" s="58"/>
      <c r="AS364" s="58"/>
      <c r="AT364" s="58"/>
      <c r="AU364" s="58"/>
      <c r="AV364" s="58"/>
      <c r="AW364" s="58"/>
      <c r="AX364" s="58"/>
      <c r="AY364" s="58"/>
      <c r="AZ364" s="58"/>
      <c r="BA364" s="58"/>
    </row>
    <row r="365" spans="2:53" s="59" customFormat="1" ht="13.5">
      <c r="B365" s="58"/>
      <c r="C365" s="64"/>
      <c r="D365" s="58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  <c r="AR365" s="58"/>
      <c r="AS365" s="58"/>
      <c r="AT365" s="58"/>
      <c r="AU365" s="58"/>
      <c r="AV365" s="58"/>
      <c r="AW365" s="58"/>
      <c r="AX365" s="58"/>
      <c r="AY365" s="58"/>
      <c r="AZ365" s="58"/>
      <c r="BA365" s="58"/>
    </row>
    <row r="366" spans="2:53" s="59" customFormat="1" ht="13.5">
      <c r="B366" s="58"/>
      <c r="C366" s="64"/>
      <c r="D366" s="58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  <c r="AR366" s="58"/>
      <c r="AS366" s="58"/>
      <c r="AT366" s="58"/>
      <c r="AU366" s="58"/>
      <c r="AV366" s="58"/>
      <c r="AW366" s="58"/>
      <c r="AX366" s="58"/>
      <c r="AY366" s="58"/>
      <c r="AZ366" s="58"/>
      <c r="BA366" s="58"/>
    </row>
    <row r="367" spans="2:53" s="59" customFormat="1" ht="13.5">
      <c r="B367" s="58"/>
      <c r="C367" s="64"/>
      <c r="D367" s="58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  <c r="AR367" s="58"/>
      <c r="AS367" s="58"/>
      <c r="AT367" s="58"/>
      <c r="AU367" s="58"/>
      <c r="AV367" s="58"/>
      <c r="AW367" s="58"/>
      <c r="AX367" s="58"/>
      <c r="AY367" s="58"/>
      <c r="AZ367" s="58"/>
      <c r="BA367" s="58"/>
    </row>
    <row r="368" spans="2:53" s="59" customFormat="1" ht="13.5">
      <c r="B368" s="58"/>
      <c r="C368" s="64"/>
      <c r="D368" s="58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  <c r="AR368" s="58"/>
      <c r="AS368" s="58"/>
      <c r="AT368" s="58"/>
      <c r="AU368" s="58"/>
      <c r="AV368" s="58"/>
      <c r="AW368" s="58"/>
      <c r="AX368" s="58"/>
      <c r="AY368" s="58"/>
      <c r="AZ368" s="58"/>
      <c r="BA368" s="58"/>
    </row>
    <row r="369" spans="2:53" s="59" customFormat="1" ht="13.5">
      <c r="B369" s="58"/>
      <c r="C369" s="64"/>
      <c r="D369" s="58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  <c r="AR369" s="58"/>
      <c r="AS369" s="58"/>
      <c r="AT369" s="58"/>
      <c r="AU369" s="58"/>
      <c r="AV369" s="58"/>
      <c r="AW369" s="58"/>
      <c r="AX369" s="58"/>
      <c r="AY369" s="58"/>
      <c r="AZ369" s="58"/>
      <c r="BA369" s="58"/>
    </row>
    <row r="370" spans="2:53" s="59" customFormat="1" ht="13.5">
      <c r="B370" s="58"/>
      <c r="C370" s="64"/>
      <c r="D370" s="58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  <c r="AR370" s="58"/>
      <c r="AS370" s="58"/>
      <c r="AT370" s="58"/>
      <c r="AU370" s="58"/>
      <c r="AV370" s="58"/>
      <c r="AW370" s="58"/>
      <c r="AX370" s="58"/>
      <c r="AY370" s="58"/>
      <c r="AZ370" s="58"/>
      <c r="BA370" s="58"/>
    </row>
    <row r="371" spans="2:53" s="59" customFormat="1" ht="13.5">
      <c r="B371" s="58"/>
      <c r="C371" s="64"/>
      <c r="D371" s="58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  <c r="AR371" s="58"/>
      <c r="AS371" s="58"/>
      <c r="AT371" s="58"/>
      <c r="AU371" s="58"/>
      <c r="AV371" s="58"/>
      <c r="AW371" s="58"/>
      <c r="AX371" s="58"/>
      <c r="AY371" s="58"/>
      <c r="AZ371" s="58"/>
      <c r="BA371" s="58"/>
    </row>
    <row r="372" spans="2:53" s="59" customFormat="1" ht="13.5">
      <c r="B372" s="58"/>
      <c r="C372" s="64"/>
      <c r="D372" s="58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  <c r="AR372" s="58"/>
      <c r="AS372" s="58"/>
      <c r="AT372" s="58"/>
      <c r="AU372" s="58"/>
      <c r="AV372" s="58"/>
      <c r="AW372" s="58"/>
      <c r="AX372" s="58"/>
      <c r="AY372" s="58"/>
      <c r="AZ372" s="58"/>
      <c r="BA372" s="58"/>
    </row>
    <row r="373" spans="2:53" s="59" customFormat="1" ht="13.5">
      <c r="B373" s="58"/>
      <c r="C373" s="64"/>
      <c r="D373" s="58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  <c r="AR373" s="58"/>
      <c r="AS373" s="58"/>
      <c r="AT373" s="58"/>
      <c r="AU373" s="58"/>
      <c r="AV373" s="58"/>
      <c r="AW373" s="58"/>
      <c r="AX373" s="58"/>
      <c r="AY373" s="58"/>
      <c r="AZ373" s="58"/>
      <c r="BA373" s="58"/>
    </row>
    <row r="374" spans="2:53" s="59" customFormat="1" ht="13.5">
      <c r="B374" s="58"/>
      <c r="C374" s="64"/>
      <c r="D374" s="58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  <c r="AR374" s="58"/>
      <c r="AS374" s="58"/>
      <c r="AT374" s="58"/>
      <c r="AU374" s="58"/>
      <c r="AV374" s="58"/>
      <c r="AW374" s="58"/>
      <c r="AX374" s="58"/>
      <c r="AY374" s="58"/>
      <c r="AZ374" s="58"/>
      <c r="BA374" s="58"/>
    </row>
    <row r="375" spans="2:53" s="59" customFormat="1" ht="13.5">
      <c r="B375" s="58"/>
      <c r="C375" s="64"/>
      <c r="D375" s="58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  <c r="AR375" s="58"/>
      <c r="AS375" s="58"/>
      <c r="AT375" s="58"/>
      <c r="AU375" s="58"/>
      <c r="AV375" s="58"/>
      <c r="AW375" s="58"/>
      <c r="AX375" s="58"/>
      <c r="AY375" s="58"/>
      <c r="AZ375" s="58"/>
      <c r="BA375" s="58"/>
    </row>
    <row r="376" spans="2:53" s="59" customFormat="1" ht="13.5">
      <c r="B376" s="58"/>
      <c r="C376" s="64"/>
      <c r="D376" s="58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  <c r="AR376" s="58"/>
      <c r="AS376" s="58"/>
      <c r="AT376" s="58"/>
      <c r="AU376" s="58"/>
      <c r="AV376" s="58"/>
      <c r="AW376" s="58"/>
      <c r="AX376" s="58"/>
      <c r="AY376" s="58"/>
      <c r="AZ376" s="58"/>
      <c r="BA376" s="58"/>
    </row>
    <row r="377" spans="2:53" s="59" customFormat="1" ht="13.5">
      <c r="B377" s="58"/>
      <c r="C377" s="64"/>
      <c r="D377" s="58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  <c r="AR377" s="58"/>
      <c r="AS377" s="58"/>
      <c r="AT377" s="58"/>
      <c r="AU377" s="58"/>
      <c r="AV377" s="58"/>
      <c r="AW377" s="58"/>
      <c r="AX377" s="58"/>
      <c r="AY377" s="58"/>
      <c r="AZ377" s="58"/>
      <c r="BA377" s="58"/>
    </row>
    <row r="378" spans="2:53" s="59" customFormat="1" ht="13.5">
      <c r="B378" s="58"/>
      <c r="C378" s="64"/>
      <c r="D378" s="58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  <c r="AR378" s="58"/>
      <c r="AS378" s="58"/>
      <c r="AT378" s="58"/>
      <c r="AU378" s="58"/>
      <c r="AV378" s="58"/>
      <c r="AW378" s="58"/>
      <c r="AX378" s="58"/>
      <c r="AY378" s="58"/>
      <c r="AZ378" s="58"/>
      <c r="BA378" s="58"/>
    </row>
    <row r="379" spans="2:53" s="59" customFormat="1" ht="13.5">
      <c r="B379" s="58"/>
      <c r="C379" s="64"/>
      <c r="D379" s="58"/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  <c r="AR379" s="58"/>
      <c r="AS379" s="58"/>
      <c r="AT379" s="58"/>
      <c r="AU379" s="58"/>
      <c r="AV379" s="58"/>
      <c r="AW379" s="58"/>
      <c r="AX379" s="58"/>
      <c r="AY379" s="58"/>
      <c r="AZ379" s="58"/>
      <c r="BA379" s="58"/>
    </row>
    <row r="380" spans="2:53" s="59" customFormat="1" ht="13.5">
      <c r="B380" s="58"/>
      <c r="C380" s="64"/>
      <c r="D380" s="58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  <c r="AR380" s="58"/>
      <c r="AS380" s="58"/>
      <c r="AT380" s="58"/>
      <c r="AU380" s="58"/>
      <c r="AV380" s="58"/>
      <c r="AW380" s="58"/>
      <c r="AX380" s="58"/>
      <c r="AY380" s="58"/>
      <c r="AZ380" s="58"/>
      <c r="BA380" s="58"/>
    </row>
    <row r="381" spans="2:53" s="59" customFormat="1" ht="13.5">
      <c r="B381" s="58"/>
      <c r="C381" s="64"/>
      <c r="D381" s="58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  <c r="AR381" s="58"/>
      <c r="AS381" s="58"/>
      <c r="AT381" s="58"/>
      <c r="AU381" s="58"/>
      <c r="AV381" s="58"/>
      <c r="AW381" s="58"/>
      <c r="AX381" s="58"/>
      <c r="AY381" s="58"/>
      <c r="AZ381" s="58"/>
      <c r="BA381" s="58"/>
    </row>
    <row r="382" spans="2:53" s="59" customFormat="1" ht="13.5">
      <c r="B382" s="58"/>
      <c r="C382" s="64"/>
      <c r="D382" s="58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  <c r="AR382" s="58"/>
      <c r="AS382" s="58"/>
      <c r="AT382" s="58"/>
      <c r="AU382" s="58"/>
      <c r="AV382" s="58"/>
      <c r="AW382" s="58"/>
      <c r="AX382" s="58"/>
      <c r="AY382" s="58"/>
      <c r="AZ382" s="58"/>
      <c r="BA382" s="58"/>
    </row>
    <row r="383" spans="2:53" s="59" customFormat="1" ht="13.5">
      <c r="B383" s="58"/>
      <c r="C383" s="64"/>
      <c r="D383" s="58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  <c r="AR383" s="58"/>
      <c r="AS383" s="58"/>
      <c r="AT383" s="58"/>
      <c r="AU383" s="58"/>
      <c r="AV383" s="58"/>
      <c r="AW383" s="58"/>
      <c r="AX383" s="58"/>
      <c r="AY383" s="58"/>
      <c r="AZ383" s="58"/>
      <c r="BA383" s="58"/>
    </row>
    <row r="384" spans="2:53" s="59" customFormat="1" ht="13.5">
      <c r="B384" s="58"/>
      <c r="C384" s="64"/>
      <c r="D384" s="58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  <c r="AR384" s="58"/>
      <c r="AS384" s="58"/>
      <c r="AT384" s="58"/>
      <c r="AU384" s="58"/>
      <c r="AV384" s="58"/>
      <c r="AW384" s="58"/>
      <c r="AX384" s="58"/>
      <c r="AY384" s="58"/>
      <c r="AZ384" s="58"/>
      <c r="BA384" s="58"/>
    </row>
    <row r="385" spans="2:53" s="59" customFormat="1" ht="13.5">
      <c r="B385" s="58"/>
      <c r="C385" s="64"/>
      <c r="D385" s="58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  <c r="AR385" s="58"/>
      <c r="AS385" s="58"/>
      <c r="AT385" s="58"/>
      <c r="AU385" s="58"/>
      <c r="AV385" s="58"/>
      <c r="AW385" s="58"/>
      <c r="AX385" s="58"/>
      <c r="AY385" s="58"/>
      <c r="AZ385" s="58"/>
      <c r="BA385" s="58"/>
    </row>
    <row r="386" spans="2:53" s="59" customFormat="1" ht="13.5">
      <c r="B386" s="58"/>
      <c r="C386" s="64"/>
      <c r="D386" s="58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  <c r="AR386" s="58"/>
      <c r="AS386" s="58"/>
      <c r="AT386" s="58"/>
      <c r="AU386" s="58"/>
      <c r="AV386" s="58"/>
      <c r="AW386" s="58"/>
      <c r="AX386" s="58"/>
      <c r="AY386" s="58"/>
      <c r="AZ386" s="58"/>
      <c r="BA386" s="58"/>
    </row>
    <row r="387" spans="2:53" s="59" customFormat="1" ht="13.5">
      <c r="B387" s="58"/>
      <c r="C387" s="64"/>
      <c r="D387" s="58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  <c r="AR387" s="58"/>
      <c r="AS387" s="58"/>
      <c r="AT387" s="58"/>
      <c r="AU387" s="58"/>
      <c r="AV387" s="58"/>
      <c r="AW387" s="58"/>
      <c r="AX387" s="58"/>
      <c r="AY387" s="58"/>
      <c r="AZ387" s="58"/>
      <c r="BA387" s="58"/>
    </row>
    <row r="388" spans="2:53" s="59" customFormat="1" ht="13.5">
      <c r="B388" s="58"/>
      <c r="C388" s="64"/>
      <c r="D388" s="58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  <c r="AR388" s="58"/>
      <c r="AS388" s="58"/>
      <c r="AT388" s="58"/>
      <c r="AU388" s="58"/>
      <c r="AV388" s="58"/>
      <c r="AW388" s="58"/>
      <c r="AX388" s="58"/>
      <c r="AY388" s="58"/>
      <c r="AZ388" s="58"/>
      <c r="BA388" s="58"/>
    </row>
    <row r="389" spans="2:53" s="59" customFormat="1" ht="13.5">
      <c r="B389" s="58"/>
      <c r="C389" s="64"/>
      <c r="D389" s="58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  <c r="AR389" s="58"/>
      <c r="AS389" s="58"/>
      <c r="AT389" s="58"/>
      <c r="AU389" s="58"/>
      <c r="AV389" s="58"/>
      <c r="AW389" s="58"/>
      <c r="AX389" s="58"/>
      <c r="AY389" s="58"/>
      <c r="AZ389" s="58"/>
      <c r="BA389" s="58"/>
    </row>
    <row r="390" spans="2:53" s="59" customFormat="1" ht="13.5">
      <c r="B390" s="58"/>
      <c r="C390" s="64"/>
      <c r="D390" s="58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  <c r="AR390" s="58"/>
      <c r="AS390" s="58"/>
      <c r="AT390" s="58"/>
      <c r="AU390" s="58"/>
      <c r="AV390" s="58"/>
      <c r="AW390" s="58"/>
      <c r="AX390" s="58"/>
      <c r="AY390" s="58"/>
      <c r="AZ390" s="58"/>
      <c r="BA390" s="58"/>
    </row>
    <row r="391" spans="2:53" s="59" customFormat="1" ht="13.5">
      <c r="B391" s="58"/>
      <c r="C391" s="64"/>
      <c r="D391" s="58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  <c r="AR391" s="58"/>
      <c r="AS391" s="58"/>
      <c r="AT391" s="58"/>
      <c r="AU391" s="58"/>
      <c r="AV391" s="58"/>
      <c r="AW391" s="58"/>
      <c r="AX391" s="58"/>
      <c r="AY391" s="58"/>
      <c r="AZ391" s="58"/>
      <c r="BA391" s="58"/>
    </row>
    <row r="392" spans="2:53" s="59" customFormat="1" ht="13.5">
      <c r="B392" s="58"/>
      <c r="C392" s="64"/>
      <c r="D392" s="58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  <c r="AR392" s="58"/>
      <c r="AS392" s="58"/>
      <c r="AT392" s="58"/>
      <c r="AU392" s="58"/>
      <c r="AV392" s="58"/>
      <c r="AW392" s="58"/>
      <c r="AX392" s="58"/>
      <c r="AY392" s="58"/>
      <c r="AZ392" s="58"/>
      <c r="BA392" s="58"/>
    </row>
    <row r="393" spans="2:53" s="59" customFormat="1" ht="13.5">
      <c r="B393" s="58"/>
      <c r="C393" s="64"/>
      <c r="D393" s="58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  <c r="AR393" s="58"/>
      <c r="AS393" s="58"/>
      <c r="AT393" s="58"/>
      <c r="AU393" s="58"/>
      <c r="AV393" s="58"/>
      <c r="AW393" s="58"/>
      <c r="AX393" s="58"/>
      <c r="AY393" s="58"/>
      <c r="AZ393" s="58"/>
      <c r="BA393" s="58"/>
    </row>
    <row r="394" spans="2:53" s="59" customFormat="1" ht="13.5">
      <c r="B394" s="58"/>
      <c r="C394" s="64"/>
      <c r="D394" s="58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  <c r="AR394" s="58"/>
      <c r="AS394" s="58"/>
      <c r="AT394" s="58"/>
      <c r="AU394" s="58"/>
      <c r="AV394" s="58"/>
      <c r="AW394" s="58"/>
      <c r="AX394" s="58"/>
      <c r="AY394" s="58"/>
      <c r="AZ394" s="58"/>
      <c r="BA394" s="58"/>
    </row>
    <row r="395" spans="2:53" s="59" customFormat="1" ht="13.5">
      <c r="B395" s="58"/>
      <c r="C395" s="64"/>
      <c r="D395" s="58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  <c r="AR395" s="58"/>
      <c r="AS395" s="58"/>
      <c r="AT395" s="58"/>
      <c r="AU395" s="58"/>
      <c r="AV395" s="58"/>
      <c r="AW395" s="58"/>
      <c r="AX395" s="58"/>
      <c r="AY395" s="58"/>
      <c r="AZ395" s="58"/>
      <c r="BA395" s="58"/>
    </row>
    <row r="396" spans="2:53" s="59" customFormat="1" ht="13.5">
      <c r="B396" s="58"/>
      <c r="C396" s="64"/>
      <c r="D396" s="58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  <c r="AR396" s="58"/>
      <c r="AS396" s="58"/>
      <c r="AT396" s="58"/>
      <c r="AU396" s="58"/>
      <c r="AV396" s="58"/>
      <c r="AW396" s="58"/>
      <c r="AX396" s="58"/>
      <c r="AY396" s="58"/>
      <c r="AZ396" s="58"/>
      <c r="BA396" s="58"/>
    </row>
    <row r="397" spans="2:53" s="59" customFormat="1" ht="13.5">
      <c r="B397" s="58"/>
      <c r="C397" s="64"/>
      <c r="D397" s="58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  <c r="AR397" s="58"/>
      <c r="AS397" s="58"/>
      <c r="AT397" s="58"/>
      <c r="AU397" s="58"/>
      <c r="AV397" s="58"/>
      <c r="AW397" s="58"/>
      <c r="AX397" s="58"/>
      <c r="AY397" s="58"/>
      <c r="AZ397" s="58"/>
      <c r="BA397" s="58"/>
    </row>
    <row r="398" spans="2:53" s="59" customFormat="1" ht="13.5">
      <c r="B398" s="58"/>
      <c r="C398" s="64"/>
      <c r="D398" s="58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  <c r="AR398" s="58"/>
      <c r="AS398" s="58"/>
      <c r="AT398" s="58"/>
      <c r="AU398" s="58"/>
      <c r="AV398" s="58"/>
      <c r="AW398" s="58"/>
      <c r="AX398" s="58"/>
      <c r="AY398" s="58"/>
      <c r="AZ398" s="58"/>
      <c r="BA398" s="58"/>
    </row>
    <row r="399" spans="2:53" s="59" customFormat="1" ht="13.5">
      <c r="B399" s="58"/>
      <c r="C399" s="64"/>
      <c r="D399" s="58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  <c r="AR399" s="58"/>
      <c r="AS399" s="58"/>
      <c r="AT399" s="58"/>
      <c r="AU399" s="58"/>
      <c r="AV399" s="58"/>
      <c r="AW399" s="58"/>
      <c r="AX399" s="58"/>
      <c r="AY399" s="58"/>
      <c r="AZ399" s="58"/>
      <c r="BA399" s="58"/>
    </row>
    <row r="400" spans="2:53" s="59" customFormat="1" ht="13.5">
      <c r="B400" s="58"/>
      <c r="C400" s="64"/>
      <c r="D400" s="58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  <c r="AR400" s="58"/>
      <c r="AS400" s="58"/>
      <c r="AT400" s="58"/>
      <c r="AU400" s="58"/>
      <c r="AV400" s="58"/>
      <c r="AW400" s="58"/>
      <c r="AX400" s="58"/>
      <c r="AY400" s="58"/>
      <c r="AZ400" s="58"/>
      <c r="BA400" s="58"/>
    </row>
    <row r="401" spans="2:53" s="59" customFormat="1" ht="13.5">
      <c r="B401" s="58"/>
      <c r="C401" s="64"/>
      <c r="D401" s="58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  <c r="AR401" s="58"/>
      <c r="AS401" s="58"/>
      <c r="AT401" s="58"/>
      <c r="AU401" s="58"/>
      <c r="AV401" s="58"/>
      <c r="AW401" s="58"/>
      <c r="AX401" s="58"/>
      <c r="AY401" s="58"/>
      <c r="AZ401" s="58"/>
      <c r="BA401" s="58"/>
    </row>
    <row r="402" spans="2:53" s="59" customFormat="1" ht="13.5">
      <c r="B402" s="58"/>
      <c r="C402" s="64"/>
      <c r="D402" s="58"/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  <c r="AR402" s="58"/>
      <c r="AS402" s="58"/>
      <c r="AT402" s="58"/>
      <c r="AU402" s="58"/>
      <c r="AV402" s="58"/>
      <c r="AW402" s="58"/>
      <c r="AX402" s="58"/>
      <c r="AY402" s="58"/>
      <c r="AZ402" s="58"/>
      <c r="BA402" s="58"/>
    </row>
    <row r="403" spans="2:53" s="59" customFormat="1" ht="13.5">
      <c r="B403" s="58"/>
      <c r="C403" s="64"/>
      <c r="D403" s="58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  <c r="AR403" s="58"/>
      <c r="AS403" s="58"/>
      <c r="AT403" s="58"/>
      <c r="AU403" s="58"/>
      <c r="AV403" s="58"/>
      <c r="AW403" s="58"/>
      <c r="AX403" s="58"/>
      <c r="AY403" s="58"/>
      <c r="AZ403" s="58"/>
      <c r="BA403" s="58"/>
    </row>
    <row r="404" spans="2:53" s="59" customFormat="1" ht="13.5">
      <c r="B404" s="58"/>
      <c r="C404" s="64"/>
      <c r="D404" s="58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  <c r="AR404" s="58"/>
      <c r="AS404" s="58"/>
      <c r="AT404" s="58"/>
      <c r="AU404" s="58"/>
      <c r="AV404" s="58"/>
      <c r="AW404" s="58"/>
      <c r="AX404" s="58"/>
      <c r="AY404" s="58"/>
      <c r="AZ404" s="58"/>
      <c r="BA404" s="58"/>
    </row>
    <row r="405" spans="2:53" s="59" customFormat="1" ht="13.5">
      <c r="B405" s="58"/>
      <c r="C405" s="64"/>
      <c r="D405" s="58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  <c r="AR405" s="58"/>
      <c r="AS405" s="58"/>
      <c r="AT405" s="58"/>
      <c r="AU405" s="58"/>
      <c r="AV405" s="58"/>
      <c r="AW405" s="58"/>
      <c r="AX405" s="58"/>
      <c r="AY405" s="58"/>
      <c r="AZ405" s="58"/>
      <c r="BA405" s="58"/>
    </row>
    <row r="406" spans="2:53" s="59" customFormat="1" ht="13.5">
      <c r="B406" s="58"/>
      <c r="C406" s="64"/>
      <c r="D406" s="58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  <c r="AR406" s="58"/>
      <c r="AS406" s="58"/>
      <c r="AT406" s="58"/>
      <c r="AU406" s="58"/>
      <c r="AV406" s="58"/>
      <c r="AW406" s="58"/>
      <c r="AX406" s="58"/>
      <c r="AY406" s="58"/>
      <c r="AZ406" s="58"/>
      <c r="BA406" s="58"/>
    </row>
    <row r="407" spans="2:53" s="59" customFormat="1" ht="13.5">
      <c r="B407" s="58"/>
      <c r="C407" s="64"/>
      <c r="D407" s="58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  <c r="AR407" s="58"/>
      <c r="AS407" s="58"/>
      <c r="AT407" s="58"/>
      <c r="AU407" s="58"/>
      <c r="AV407" s="58"/>
      <c r="AW407" s="58"/>
      <c r="AX407" s="58"/>
      <c r="AY407" s="58"/>
      <c r="AZ407" s="58"/>
      <c r="BA407" s="58"/>
    </row>
    <row r="408" spans="2:53" s="59" customFormat="1" ht="13.5">
      <c r="B408" s="58"/>
      <c r="C408" s="64"/>
      <c r="D408" s="58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  <c r="AR408" s="58"/>
      <c r="AS408" s="58"/>
      <c r="AT408" s="58"/>
      <c r="AU408" s="58"/>
      <c r="AV408" s="58"/>
      <c r="AW408" s="58"/>
      <c r="AX408" s="58"/>
      <c r="AY408" s="58"/>
      <c r="AZ408" s="58"/>
      <c r="BA408" s="58"/>
    </row>
    <row r="409" spans="2:53" s="59" customFormat="1" ht="13.5">
      <c r="B409" s="58"/>
      <c r="C409" s="64"/>
      <c r="D409" s="58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  <c r="AR409" s="58"/>
      <c r="AS409" s="58"/>
      <c r="AT409" s="58"/>
      <c r="AU409" s="58"/>
      <c r="AV409" s="58"/>
      <c r="AW409" s="58"/>
      <c r="AX409" s="58"/>
      <c r="AY409" s="58"/>
      <c r="AZ409" s="58"/>
      <c r="BA409" s="58"/>
    </row>
    <row r="410" spans="2:53" s="59" customFormat="1" ht="13.5">
      <c r="B410" s="58"/>
      <c r="C410" s="64"/>
      <c r="D410" s="58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  <c r="AR410" s="58"/>
      <c r="AS410" s="58"/>
      <c r="AT410" s="58"/>
      <c r="AU410" s="58"/>
      <c r="AV410" s="58"/>
      <c r="AW410" s="58"/>
      <c r="AX410" s="58"/>
      <c r="AY410" s="58"/>
      <c r="AZ410" s="58"/>
      <c r="BA410" s="58"/>
    </row>
    <row r="411" spans="2:53" s="59" customFormat="1" ht="13.5">
      <c r="B411" s="58"/>
      <c r="C411" s="64"/>
      <c r="D411" s="58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  <c r="AR411" s="58"/>
      <c r="AS411" s="58"/>
      <c r="AT411" s="58"/>
      <c r="AU411" s="58"/>
      <c r="AV411" s="58"/>
      <c r="AW411" s="58"/>
      <c r="AX411" s="58"/>
      <c r="AY411" s="58"/>
      <c r="AZ411" s="58"/>
      <c r="BA411" s="58"/>
    </row>
    <row r="412" spans="2:53" s="59" customFormat="1" ht="13.5">
      <c r="B412" s="58"/>
      <c r="C412" s="64"/>
      <c r="D412" s="58"/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  <c r="AR412" s="58"/>
      <c r="AS412" s="58"/>
      <c r="AT412" s="58"/>
      <c r="AU412" s="58"/>
      <c r="AV412" s="58"/>
      <c r="AW412" s="58"/>
      <c r="AX412" s="58"/>
      <c r="AY412" s="58"/>
      <c r="AZ412" s="58"/>
      <c r="BA412" s="58"/>
    </row>
    <row r="413" spans="2:53" s="59" customFormat="1" ht="13.5">
      <c r="B413" s="58"/>
      <c r="C413" s="64"/>
      <c r="D413" s="58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  <c r="AR413" s="58"/>
      <c r="AS413" s="58"/>
      <c r="AT413" s="58"/>
      <c r="AU413" s="58"/>
      <c r="AV413" s="58"/>
      <c r="AW413" s="58"/>
      <c r="AX413" s="58"/>
      <c r="AY413" s="58"/>
      <c r="AZ413" s="58"/>
      <c r="BA413" s="58"/>
    </row>
    <row r="414" spans="2:53" s="59" customFormat="1" ht="13.5">
      <c r="B414" s="58"/>
      <c r="C414" s="64"/>
      <c r="D414" s="58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  <c r="AR414" s="58"/>
      <c r="AS414" s="58"/>
      <c r="AT414" s="58"/>
      <c r="AU414" s="58"/>
      <c r="AV414" s="58"/>
      <c r="AW414" s="58"/>
      <c r="AX414" s="58"/>
      <c r="AY414" s="58"/>
      <c r="AZ414" s="58"/>
      <c r="BA414" s="58"/>
    </row>
    <row r="415" spans="2:53" s="59" customFormat="1" ht="13.5">
      <c r="B415" s="58"/>
      <c r="C415" s="64"/>
      <c r="D415" s="58"/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  <c r="AR415" s="58"/>
      <c r="AS415" s="58"/>
      <c r="AT415" s="58"/>
      <c r="AU415" s="58"/>
      <c r="AV415" s="58"/>
      <c r="AW415" s="58"/>
      <c r="AX415" s="58"/>
      <c r="AY415" s="58"/>
      <c r="AZ415" s="58"/>
      <c r="BA415" s="58"/>
    </row>
    <row r="416" spans="2:53" s="59" customFormat="1" ht="13.5">
      <c r="B416" s="58"/>
      <c r="C416" s="64"/>
      <c r="D416" s="58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  <c r="AR416" s="58"/>
      <c r="AS416" s="58"/>
      <c r="AT416" s="58"/>
      <c r="AU416" s="58"/>
      <c r="AV416" s="58"/>
      <c r="AW416" s="58"/>
      <c r="AX416" s="58"/>
      <c r="AY416" s="58"/>
      <c r="AZ416" s="58"/>
      <c r="BA416" s="58"/>
    </row>
    <row r="417" spans="2:53" s="59" customFormat="1" ht="13.5">
      <c r="B417" s="58"/>
      <c r="C417" s="64"/>
      <c r="D417" s="58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  <c r="AR417" s="58"/>
      <c r="AS417" s="58"/>
      <c r="AT417" s="58"/>
      <c r="AU417" s="58"/>
      <c r="AV417" s="58"/>
      <c r="AW417" s="58"/>
      <c r="AX417" s="58"/>
      <c r="AY417" s="58"/>
      <c r="AZ417" s="58"/>
      <c r="BA417" s="58"/>
    </row>
    <row r="418" spans="2:53" s="59" customFormat="1" ht="13.5">
      <c r="B418" s="58"/>
      <c r="C418" s="64"/>
      <c r="D418" s="58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  <c r="AR418" s="58"/>
      <c r="AS418" s="58"/>
      <c r="AT418" s="58"/>
      <c r="AU418" s="58"/>
      <c r="AV418" s="58"/>
      <c r="AW418" s="58"/>
      <c r="AX418" s="58"/>
      <c r="AY418" s="58"/>
      <c r="AZ418" s="58"/>
      <c r="BA418" s="58"/>
    </row>
    <row r="419" spans="2:53" s="59" customFormat="1" ht="13.5">
      <c r="B419" s="58"/>
      <c r="C419" s="64"/>
      <c r="D419" s="58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  <c r="AR419" s="58"/>
      <c r="AS419" s="58"/>
      <c r="AT419" s="58"/>
      <c r="AU419" s="58"/>
      <c r="AV419" s="58"/>
      <c r="AW419" s="58"/>
      <c r="AX419" s="58"/>
      <c r="AY419" s="58"/>
      <c r="AZ419" s="58"/>
      <c r="BA419" s="58"/>
    </row>
    <row r="420" spans="2:53" s="59" customFormat="1" ht="13.5">
      <c r="B420" s="58"/>
      <c r="C420" s="64"/>
      <c r="D420" s="58"/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  <c r="AR420" s="58"/>
      <c r="AS420" s="58"/>
      <c r="AT420" s="58"/>
      <c r="AU420" s="58"/>
      <c r="AV420" s="58"/>
      <c r="AW420" s="58"/>
      <c r="AX420" s="58"/>
      <c r="AY420" s="58"/>
      <c r="AZ420" s="58"/>
      <c r="BA420" s="58"/>
    </row>
    <row r="421" spans="2:53" s="59" customFormat="1" ht="13.5">
      <c r="B421" s="58"/>
      <c r="C421" s="64"/>
      <c r="D421" s="58"/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  <c r="AR421" s="58"/>
      <c r="AS421" s="58"/>
      <c r="AT421" s="58"/>
      <c r="AU421" s="58"/>
      <c r="AV421" s="58"/>
      <c r="AW421" s="58"/>
      <c r="AX421" s="58"/>
      <c r="AY421" s="58"/>
      <c r="AZ421" s="58"/>
      <c r="BA421" s="58"/>
    </row>
    <row r="422" spans="2:53" s="59" customFormat="1" ht="13.5">
      <c r="B422" s="58"/>
      <c r="C422" s="64"/>
      <c r="D422" s="58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  <c r="AR422" s="58"/>
      <c r="AS422" s="58"/>
      <c r="AT422" s="58"/>
      <c r="AU422" s="58"/>
      <c r="AV422" s="58"/>
      <c r="AW422" s="58"/>
      <c r="AX422" s="58"/>
      <c r="AY422" s="58"/>
      <c r="AZ422" s="58"/>
      <c r="BA422" s="58"/>
    </row>
    <row r="423" spans="2:53" s="59" customFormat="1" ht="13.5">
      <c r="B423" s="58"/>
      <c r="C423" s="64"/>
      <c r="D423" s="58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  <c r="AR423" s="58"/>
      <c r="AS423" s="58"/>
      <c r="AT423" s="58"/>
      <c r="AU423" s="58"/>
      <c r="AV423" s="58"/>
      <c r="AW423" s="58"/>
      <c r="AX423" s="58"/>
      <c r="AY423" s="58"/>
      <c r="AZ423" s="58"/>
      <c r="BA423" s="58"/>
    </row>
    <row r="424" spans="2:53" s="59" customFormat="1" ht="13.5">
      <c r="B424" s="58"/>
      <c r="C424" s="64"/>
      <c r="D424" s="58"/>
      <c r="E424" s="58"/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  <c r="AR424" s="58"/>
      <c r="AS424" s="58"/>
      <c r="AT424" s="58"/>
      <c r="AU424" s="58"/>
      <c r="AV424" s="58"/>
      <c r="AW424" s="58"/>
      <c r="AX424" s="58"/>
      <c r="AY424" s="58"/>
      <c r="AZ424" s="58"/>
      <c r="BA424" s="58"/>
    </row>
    <row r="425" spans="2:53" s="59" customFormat="1" ht="13.5">
      <c r="B425" s="58"/>
      <c r="C425" s="64"/>
      <c r="D425" s="58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  <c r="AR425" s="58"/>
      <c r="AS425" s="58"/>
      <c r="AT425" s="58"/>
      <c r="AU425" s="58"/>
      <c r="AV425" s="58"/>
      <c r="AW425" s="58"/>
      <c r="AX425" s="58"/>
      <c r="AY425" s="58"/>
      <c r="AZ425" s="58"/>
      <c r="BA425" s="58"/>
    </row>
    <row r="426" spans="2:53" s="59" customFormat="1" ht="13.5">
      <c r="B426" s="58"/>
      <c r="C426" s="64"/>
      <c r="D426" s="58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  <c r="AR426" s="58"/>
      <c r="AS426" s="58"/>
      <c r="AT426" s="58"/>
      <c r="AU426" s="58"/>
      <c r="AV426" s="58"/>
      <c r="AW426" s="58"/>
      <c r="AX426" s="58"/>
      <c r="AY426" s="58"/>
      <c r="AZ426" s="58"/>
      <c r="BA426" s="58"/>
    </row>
    <row r="427" spans="2:53" s="59" customFormat="1" ht="13.5">
      <c r="B427" s="58"/>
      <c r="C427" s="64"/>
      <c r="D427" s="58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  <c r="AR427" s="58"/>
      <c r="AS427" s="58"/>
      <c r="AT427" s="58"/>
      <c r="AU427" s="58"/>
      <c r="AV427" s="58"/>
      <c r="AW427" s="58"/>
      <c r="AX427" s="58"/>
      <c r="AY427" s="58"/>
      <c r="AZ427" s="58"/>
      <c r="BA427" s="58"/>
    </row>
  </sheetData>
  <mergeCells count="7">
    <mergeCell ref="P34:X37"/>
    <mergeCell ref="B8:M8"/>
    <mergeCell ref="B9:M9"/>
    <mergeCell ref="B10:M10"/>
    <mergeCell ref="B11:M11"/>
    <mergeCell ref="B12:M12"/>
    <mergeCell ref="C15:D15"/>
  </mergeCells>
  <pageMargins left="0.25" right="0.25" top="0.75" bottom="0.75" header="0.3" footer="0.3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3° TRIMESTRE_2015</vt:lpstr>
      <vt:lpstr>'3° TRIMESTRE_2015'!Área_de_impresión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Verenice Gonzalez Bonilla</dc:creator>
  <cp:lastModifiedBy>Laura Marina Ramírez Aragon</cp:lastModifiedBy>
  <dcterms:created xsi:type="dcterms:W3CDTF">2015-10-23T17:57:41Z</dcterms:created>
  <dcterms:modified xsi:type="dcterms:W3CDTF">2016-02-05T15:18:16Z</dcterms:modified>
</cp:coreProperties>
</file>